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Acer\Downloads\"/>
    </mc:Choice>
  </mc:AlternateContent>
  <xr:revisionPtr revIDLastSave="0" documentId="13_ncr:1_{8A49108B-5A8E-49B1-A049-4E4EF3AF10BD}" xr6:coauthVersionLast="36" xr6:coauthVersionMax="47" xr10:uidLastSave="{00000000-0000-0000-0000-000000000000}"/>
  <bookViews>
    <workbookView xWindow="0" yWindow="0" windowWidth="20490" windowHeight="7545" tabRatio="782" activeTab="2" xr2:uid="{00000000-000D-0000-FFFF-FFFF00000000}"/>
  </bookViews>
  <sheets>
    <sheet name="Instructions" sheetId="1" r:id="rId1"/>
    <sheet name="Sample_Mapping" sheetId="6" r:id="rId2"/>
    <sheet name="Date Scale_ AS-IS" sheetId="3" r:id="rId3"/>
    <sheet name="BA Keywords" sheetId="4" r:id="rId4"/>
    <sheet name="BA Experience_TO-BE_Sample" sheetId="7" r:id="rId5"/>
    <sheet name="BA Experience_TO-BE" sheetId="8" r:id="rId6"/>
  </sheets>
  <calcPr calcId="191029"/>
</workbook>
</file>

<file path=xl/calcChain.xml><?xml version="1.0" encoding="utf-8"?>
<calcChain xmlns="http://schemas.openxmlformats.org/spreadsheetml/2006/main">
  <c r="N3" i="6" l="1"/>
  <c r="N4" i="6" s="1"/>
  <c r="D6" i="8"/>
  <c r="O6" i="8" s="1"/>
  <c r="D2" i="8"/>
  <c r="O2" i="8" s="1"/>
  <c r="E2" i="8"/>
  <c r="D3" i="8"/>
  <c r="O3" i="8" s="1"/>
  <c r="E3" i="8"/>
  <c r="D4" i="8"/>
  <c r="O4" i="8" s="1"/>
  <c r="E4" i="8"/>
  <c r="D5" i="8"/>
  <c r="O5" i="8" s="1"/>
  <c r="E5" i="8"/>
  <c r="E6" i="8"/>
  <c r="D7" i="8"/>
  <c r="O7" i="8" s="1"/>
  <c r="E7" i="8"/>
  <c r="D8" i="8"/>
  <c r="O8" i="8" s="1"/>
  <c r="E8" i="8"/>
  <c r="E30" i="8"/>
  <c r="D30" i="8"/>
  <c r="O30" i="8" s="1"/>
  <c r="E29" i="8"/>
  <c r="D29" i="8"/>
  <c r="O29" i="8" s="1"/>
  <c r="E28" i="8"/>
  <c r="D28" i="8"/>
  <c r="O28" i="8" s="1"/>
  <c r="E27" i="8"/>
  <c r="D27" i="8"/>
  <c r="O27" i="8" s="1"/>
  <c r="E26" i="8"/>
  <c r="D26" i="8"/>
  <c r="O26" i="8" s="1"/>
  <c r="E25" i="8"/>
  <c r="D25" i="8"/>
  <c r="O25" i="8" s="1"/>
  <c r="E24" i="8"/>
  <c r="D24" i="8"/>
  <c r="O24" i="8" s="1"/>
  <c r="E23" i="8"/>
  <c r="D23" i="8"/>
  <c r="O23" i="8" s="1"/>
  <c r="E22" i="8"/>
  <c r="D22" i="8"/>
  <c r="O22" i="8" s="1"/>
  <c r="E21" i="8"/>
  <c r="D21" i="8"/>
  <c r="O21" i="8" s="1"/>
  <c r="E20" i="8"/>
  <c r="D20" i="8"/>
  <c r="O20" i="8" s="1"/>
  <c r="E19" i="8"/>
  <c r="D19" i="8"/>
  <c r="O19" i="8" s="1"/>
  <c r="E18" i="8"/>
  <c r="D18" i="8"/>
  <c r="O18" i="8" s="1"/>
  <c r="E17" i="8"/>
  <c r="D17" i="8"/>
  <c r="O17" i="8" s="1"/>
  <c r="E16" i="8"/>
  <c r="D16" i="8"/>
  <c r="O16" i="8" s="1"/>
  <c r="E15" i="8"/>
  <c r="D15" i="8"/>
  <c r="O15" i="8" s="1"/>
  <c r="E14" i="8"/>
  <c r="D14" i="8"/>
  <c r="O14" i="8" s="1"/>
  <c r="E13" i="8"/>
  <c r="D13" i="8"/>
  <c r="O13" i="8" s="1"/>
  <c r="E12" i="8"/>
  <c r="D12" i="8"/>
  <c r="O12" i="8" s="1"/>
  <c r="E11" i="8"/>
  <c r="D11" i="8"/>
  <c r="O11" i="8" s="1"/>
  <c r="E10" i="8"/>
  <c r="D10" i="8"/>
  <c r="O10" i="8" s="1"/>
  <c r="E9" i="8"/>
  <c r="D9" i="8"/>
  <c r="O9" i="8" s="1"/>
  <c r="U5" i="7"/>
  <c r="U6" i="7" s="1"/>
  <c r="U3" i="7"/>
  <c r="U4" i="7" s="1"/>
  <c r="O7" i="7"/>
  <c r="O4" i="7"/>
  <c r="O5" i="7"/>
  <c r="O12" i="7"/>
  <c r="O20" i="7"/>
  <c r="O21" i="7"/>
  <c r="O28" i="7"/>
  <c r="O29" i="7"/>
  <c r="E30" i="7"/>
  <c r="D30" i="7"/>
  <c r="O30" i="7" s="1"/>
  <c r="E29" i="7"/>
  <c r="D29" i="7"/>
  <c r="E28" i="7"/>
  <c r="D28" i="7"/>
  <c r="E27" i="7"/>
  <c r="D27" i="7"/>
  <c r="O27" i="7" s="1"/>
  <c r="E26" i="7"/>
  <c r="D26" i="7"/>
  <c r="O26" i="7" s="1"/>
  <c r="E25" i="7"/>
  <c r="D25" i="7"/>
  <c r="O25" i="7" s="1"/>
  <c r="E24" i="7"/>
  <c r="D24" i="7"/>
  <c r="O24" i="7" s="1"/>
  <c r="E23" i="7"/>
  <c r="D23" i="7"/>
  <c r="O23" i="7" s="1"/>
  <c r="E22" i="7"/>
  <c r="D22" i="7"/>
  <c r="O22" i="7" s="1"/>
  <c r="E21" i="7"/>
  <c r="D21" i="7"/>
  <c r="E20" i="7"/>
  <c r="D20" i="7"/>
  <c r="E19" i="7"/>
  <c r="D19" i="7"/>
  <c r="O19" i="7" s="1"/>
  <c r="E18" i="7"/>
  <c r="D18" i="7"/>
  <c r="O18" i="7" s="1"/>
  <c r="E17" i="7"/>
  <c r="D17" i="7"/>
  <c r="O17" i="7" s="1"/>
  <c r="E16" i="7"/>
  <c r="D16" i="7"/>
  <c r="O16" i="7" s="1"/>
  <c r="E15" i="7"/>
  <c r="D15" i="7"/>
  <c r="O15" i="7" s="1"/>
  <c r="E14" i="7"/>
  <c r="D14" i="7"/>
  <c r="O14" i="7" s="1"/>
  <c r="E13" i="7"/>
  <c r="D13" i="7"/>
  <c r="O13" i="7" s="1"/>
  <c r="E12" i="7"/>
  <c r="D12" i="7"/>
  <c r="E11" i="7"/>
  <c r="D11" i="7"/>
  <c r="O11" i="7" s="1"/>
  <c r="E10" i="7"/>
  <c r="D10" i="7"/>
  <c r="O10" i="7" s="1"/>
  <c r="E9" i="7"/>
  <c r="D9" i="7"/>
  <c r="O9" i="7" s="1"/>
  <c r="E8" i="7"/>
  <c r="D8" i="7"/>
  <c r="O8" i="7" s="1"/>
  <c r="E7" i="7"/>
  <c r="D7" i="7"/>
  <c r="E6" i="7"/>
  <c r="D6" i="7"/>
  <c r="O6" i="7" s="1"/>
  <c r="E5" i="7"/>
  <c r="D5" i="7"/>
  <c r="E4" i="7"/>
  <c r="D4" i="7"/>
  <c r="E3" i="7"/>
  <c r="D3" i="7"/>
  <c r="O3" i="7" s="1"/>
  <c r="E2" i="7"/>
  <c r="D2" i="7"/>
  <c r="O2" i="7" s="1"/>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D2" i="3"/>
  <c r="E5" i="3"/>
  <c r="D3" i="3"/>
  <c r="E4"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3" i="3"/>
  <c r="E2" i="3"/>
  <c r="N9" i="3" l="1"/>
  <c r="N10" i="3" s="1"/>
  <c r="T6" i="8"/>
  <c r="T7" i="8" s="1"/>
  <c r="T4" i="8"/>
  <c r="T5" i="8" s="1"/>
</calcChain>
</file>

<file path=xl/sharedStrings.xml><?xml version="1.0" encoding="utf-8"?>
<sst xmlns="http://schemas.openxmlformats.org/spreadsheetml/2006/main" count="282" uniqueCount="130">
  <si>
    <t>Location</t>
  </si>
  <si>
    <t>CTC</t>
  </si>
  <si>
    <t>Category</t>
  </si>
  <si>
    <t>Organization</t>
  </si>
  <si>
    <t>Domain</t>
  </si>
  <si>
    <t>Hyderabad</t>
  </si>
  <si>
    <t>-</t>
  </si>
  <si>
    <t>Education</t>
  </si>
  <si>
    <t>BSET, Telangana</t>
  </si>
  <si>
    <t>Science</t>
  </si>
  <si>
    <t>Intermediate M.P.C</t>
  </si>
  <si>
    <t>Mathematics, Physics, Chemistry</t>
  </si>
  <si>
    <t>Anurag College of Engineering</t>
  </si>
  <si>
    <t>Engineering</t>
  </si>
  <si>
    <t>B.Tech</t>
  </si>
  <si>
    <t>Computer Science</t>
  </si>
  <si>
    <t>Work Experience</t>
  </si>
  <si>
    <t>Tech Mahindra</t>
  </si>
  <si>
    <t>Customer Support</t>
  </si>
  <si>
    <t>Associate</t>
  </si>
  <si>
    <t>Query Resolution, Data Handling</t>
  </si>
  <si>
    <t>2 LPA</t>
  </si>
  <si>
    <t>Teleperformance</t>
  </si>
  <si>
    <t>Customer Care Executive</t>
  </si>
  <si>
    <t>Amazon Seller Support</t>
  </si>
  <si>
    <t>3 LPA</t>
  </si>
  <si>
    <t>Sykes India Pvt Ltd</t>
  </si>
  <si>
    <t>Senior Customer Support</t>
  </si>
  <si>
    <t>Email &amp; Chat Support</t>
  </si>
  <si>
    <t>4.8 LPA</t>
  </si>
  <si>
    <t>Cognizant Technology Solutions</t>
  </si>
  <si>
    <t>Airline Operations</t>
  </si>
  <si>
    <t>Subject Matter Expert (SME)</t>
  </si>
  <si>
    <t>Quality Auditing, Compliance, BA Tools, Data Analysis, Documentation</t>
  </si>
  <si>
    <t>Certification</t>
  </si>
  <si>
    <t>Data Analytics</t>
  </si>
  <si>
    <t>Microsoft Excel - Data Visualization, Charts &amp; Graphs</t>
  </si>
  <si>
    <t>Excel, Visualization, Graphs</t>
  </si>
  <si>
    <t>Tools &amp; Technologies</t>
  </si>
  <si>
    <t>Mapping BA Keywords</t>
  </si>
  <si>
    <t>Role and contributions</t>
  </si>
  <si>
    <t>Agile</t>
  </si>
  <si>
    <t>Change Enablement &amp; Enchancement</t>
  </si>
  <si>
    <t>BPMN, BRD, Business Cases, Business Flow Diagrams, Change Management, Component Diagrams, Context Diagrams, Cost-Benefit Analysis, Decision Matrix, Defect Management, Dependency Mapping, Eliciting Requirements, Entity-Relationship Diagrams (ERD), FRD, Feasibility Study, Flow Charts, Functional Analysis, Functional Specifications, Functional Specs, Gantt Charts, Gap Analysis, HLD, High-Level Design, Impact Analysis, LLD, Low-Level Design, Milestone Tracking, Process Analysis &amp; Improvement, Process Optimization, Process Re-engineering, Project Planning &amp; Execution, Project Scope Definition, Quality Assurance, RAID Logs, Regression Testing, Requirement Management, Requirement Traceability, Requirement Workshops, Risk Management, Root Cause Analysis, SWOT Analysis, Sequence Diagrams, Smoke Testing, Software Delivery Life Cycle, Solution Design, Stakeholder Analysis, Stakeholder Collaboration, Stakeholder Liaison, Stakeholder Mapping, State Diagrams, Strategic Decision Support, Swimlane Diagrams, Test Cases, Test Plans, Test Scenarios, Test Scripts, UAT, Use Case Diagrams, Use Cases, Visual Modeling</t>
  </si>
  <si>
    <t>Agile Coaching &amp; Mentorship, Agile Facilitation, Agile Methodologies, Agile Requirement Capture, Agile Retrospectives, Appian, Azure DevOps, BPMN, Behavior-Driven Development (BDD), Business Process Reengineering (BPR), Confluence, Continuous Integration &amp; Deployment, Cross-Functional Collaboration, Cucumber, Customer Journey Optimization, Customer-Centric Development, DevOps Practices, Digital Delivery, Digital Transformation, Figma, GitHub, Iterative Development, Jenkins, Jira, Kanban, Lean Six Sigma, Lucidchart, MVP (Minimum Viable Product) Approach, Miro, Monday.com, MuleSoft, Pega, Postman, Power BI, Process Flow Diagrams, Process Mapping, Product Backlog Management, Product Backlogs, Product Ownership, Rally, Rapid Prototyping, Robot Framework, Salesforce Service Cloud, Salesforce Service Cloud Configuration &amp; Customization, Scaled Agile Framework (SAFe), Scrum, Scrum Master, Selenium, ServiceNow Applications &amp; Features, ServiceNow Workflow, Sprint Planning, Stakeholder Collaboration, Tableau, Test-Driven Development (TDD), Trello, Use Case Documentation, User StoriesInfluence Management, MoSCoW Prioritization, Requirement Workshops, Stakeholder Collaboration</t>
  </si>
  <si>
    <t>Traditional(Waterfall)</t>
  </si>
  <si>
    <t>MS Projects, MS Office Suite, ARIS, Visio, SQL, Functional Specifications Documentation, Testing (UAT, Test Plans, Test Cases, Test Scripts), Enterprise Resource Planning (ERP) Systems, Rational RequisitePro, IBM DOORS, SAS, Crystal Reports, SharePoint, Rational Rose, Microsoft Access, Excel (Pivot Tables, VLOOKUP, Macros), Informatica, Teradata</t>
  </si>
  <si>
    <t>JIRA, Confluence, Azure DevOps, ServiceNow, Tableau, Power BI, Figma, Trello, Rally, Miro, Monday.com, Lucidchart, GitHub, Jenkins, Postman, Selenium, Cucumber, Robot Framework, Appian, Pega, MuleSoft, Salesforce Service Cloud, Slack, ClickUp, Notion, R/Python, AI-based automation tools, Chatbots for Business Analysis, Business Intelligence (BI) Dashboards, Google Analytics, A/B Testing Tools, Feature Toggles, CI/CD Pipelines, AI &amp; Machine Learning Integration, Zephyr, Xray, Kanbanize, LeanKit, SonarQube, LaunchDarkly, Split.io</t>
  </si>
  <si>
    <t xml:space="preserve"> </t>
  </si>
  <si>
    <t>Percentage of BA Contribution at Work place %</t>
  </si>
  <si>
    <t>Defect Management
Stakeholder Collaboration
 Strategic Decision Support</t>
  </si>
  <si>
    <t xml:space="preserve">Process Analysis &amp; Improvement
Process Optimization
Process Re-engineering
</t>
  </si>
  <si>
    <t>Stakeholder Analysis, Stakeholder Collaboration,  Stakeholder Mapping</t>
  </si>
  <si>
    <t xml:space="preserve">Quality Assurance
 Stakeholder Collaboration
Stakeholder Analysis,
Root Cause Analysis, SWOT Analysis
Stakeholder Mapping
UAT
Agile Coaching &amp; Mentorship
Process Re-engineering
JIRA
Functional Specifications Documentation
</t>
  </si>
  <si>
    <t xml:space="preserve">Power BI, Tableau, </t>
  </si>
  <si>
    <t>Start Date
(DD/MMM/YYYY)</t>
  </si>
  <si>
    <t>End Date
(DD/MMM/YYYY)</t>
  </si>
  <si>
    <t>Work Experience Duration(Months)</t>
  </si>
  <si>
    <t>BA experience in Months</t>
  </si>
  <si>
    <t>Education Duration(Months)</t>
  </si>
  <si>
    <t>Specialization/Tools/ Skills</t>
  </si>
  <si>
    <t>Designation/ Details</t>
  </si>
  <si>
    <t>Role: BA, Contribution: Defect Management</t>
  </si>
  <si>
    <t>Role: Process Analyst, Contribution: Process Optimization</t>
  </si>
  <si>
    <t>Role: BA, Contribution: Stakeholder Analysis</t>
  </si>
  <si>
    <t>Role: Senior BA, Contribution: Quality Assurance</t>
  </si>
  <si>
    <t>Role: Data Analyst, Contribution: Data Visualization</t>
  </si>
  <si>
    <t>Work  Duration(Months)</t>
  </si>
  <si>
    <t>Total Work Experience in Months</t>
  </si>
  <si>
    <t>Total BA Experience in Months</t>
  </si>
  <si>
    <t>Total BA Experience in Years</t>
  </si>
  <si>
    <t>Experience Details</t>
  </si>
  <si>
    <t>Total Work Experience in Year</t>
  </si>
  <si>
    <t>Total Experience in Months</t>
  </si>
  <si>
    <t>Total Experience in Years</t>
  </si>
  <si>
    <t>Work Experience Details</t>
  </si>
  <si>
    <t>Total Work Experience in months</t>
  </si>
  <si>
    <t>Total Work Experience in Years</t>
  </si>
  <si>
    <t>vizag</t>
  </si>
  <si>
    <t>sri chaitanya</t>
  </si>
  <si>
    <t>maths, physics and chemistry</t>
  </si>
  <si>
    <t>science</t>
  </si>
  <si>
    <t>intermediate MPC</t>
  </si>
  <si>
    <t>05-03-20005</t>
  </si>
  <si>
    <t>viganan institue of information and technology</t>
  </si>
  <si>
    <t>engineeering</t>
  </si>
  <si>
    <t>B-tech</t>
  </si>
  <si>
    <t>electrical and electronics engineering</t>
  </si>
  <si>
    <t>Kenexa</t>
  </si>
  <si>
    <t>technical KRP process</t>
  </si>
  <si>
    <t>associate</t>
  </si>
  <si>
    <t>Stakeholder management Analyzing existing business processes
 Strategic Decision Support , solution evaluation</t>
  </si>
  <si>
    <t xml:space="preserve">Role: BA, Requirements gathering and process documentation </t>
  </si>
  <si>
    <t>PSL limited</t>
  </si>
  <si>
    <t>electrical and production engineering</t>
  </si>
  <si>
    <t>engineer</t>
  </si>
  <si>
    <t>process improvememnt and project management</t>
  </si>
  <si>
    <t xml:space="preserve">Requirement gathering, stakeholder management, solution evaluation, data analysis and process mapping </t>
  </si>
  <si>
    <t>Analytical skills, communication skills, problem solving skills.</t>
  </si>
  <si>
    <t>hyderabad</t>
  </si>
  <si>
    <t>Genpact</t>
  </si>
  <si>
    <t>process developer</t>
  </si>
  <si>
    <t>email support</t>
  </si>
  <si>
    <t>business product expert</t>
  </si>
  <si>
    <t>Requirements gathering,providing SME services in automating the account recovery process,understanding process workflow</t>
  </si>
  <si>
    <t xml:space="preserve">product knowledge, communication, collaboration and startergic thinking </t>
  </si>
  <si>
    <t>Amazon</t>
  </si>
  <si>
    <t xml:space="preserve">Business process lead </t>
  </si>
  <si>
    <t>Customer support</t>
  </si>
  <si>
    <t>email and chat support</t>
  </si>
  <si>
    <t xml:space="preserve">customer service, issue resolution, problem solving and process improvement </t>
  </si>
  <si>
    <t>Global University system</t>
  </si>
  <si>
    <t xml:space="preserve">Student information </t>
  </si>
  <si>
    <t xml:space="preserve">Student information officer </t>
  </si>
  <si>
    <t xml:space="preserve">Business process consultant </t>
  </si>
  <si>
    <t xml:space="preserve">Requirement gathering, process mapping, data analysis, system implementation, stakeholder management </t>
  </si>
  <si>
    <t xml:space="preserve">Inter MPC </t>
  </si>
  <si>
    <t xml:space="preserve">maths, physics and chemistry </t>
  </si>
  <si>
    <t>vignans institue of information and technology</t>
  </si>
  <si>
    <t xml:space="preserve">Engineering </t>
  </si>
  <si>
    <t xml:space="preserve">Electrical and electronics engineering </t>
  </si>
  <si>
    <t>kenexa</t>
  </si>
  <si>
    <t>customer support</t>
  </si>
  <si>
    <t>electrical and production engineer</t>
  </si>
  <si>
    <t xml:space="preserve">elctrical and production </t>
  </si>
  <si>
    <t xml:space="preserve">email support </t>
  </si>
  <si>
    <t>business process lead</t>
  </si>
  <si>
    <t xml:space="preserve">email and chat support </t>
  </si>
  <si>
    <t xml:space="preserve">student information </t>
  </si>
  <si>
    <t>student information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</si>
</sst>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charset val="134"/>
    </font>
    <font>
      <b/>
      <sz val="11"/>
      <color theme="1"/>
      <name val="Calibri"/>
      <charset val="134"/>
      <scheme val="minor"/>
    </font>
    <font>
      <b/>
      <sz val="11"/>
      <color theme="1"/>
      <name val="Times New Roman"/>
      <charset val="134"/>
    </font>
    <font>
      <b/>
      <sz val="14"/>
      <color theme="1"/>
      <name val="Times New Roman"/>
      <family val="1"/>
    </font>
    <font>
      <b/>
      <sz val="16"/>
      <color theme="1"/>
      <name val="Times New Roman"/>
      <family val="1"/>
    </font>
    <font>
      <sz val="16"/>
      <color rgb="FF000000"/>
      <name val="+mn-ea"/>
    </font>
    <font>
      <sz val="14"/>
      <color rgb="FF000000"/>
      <name val="Times New Roman"/>
      <family val="1"/>
    </font>
    <font>
      <sz val="12"/>
      <color theme="1"/>
      <name val="Arial"/>
      <family val="2"/>
    </font>
    <font>
      <sz val="12"/>
      <color rgb="FF000000"/>
      <name val="Times New Roman"/>
      <family val="1"/>
    </font>
    <font>
      <b/>
      <sz val="12"/>
      <color rgb="FF000000"/>
      <name val="Times New Roman"/>
      <family val="1"/>
    </font>
    <font>
      <b/>
      <sz val="16"/>
      <color rgb="FF000000"/>
      <name val="+mn-ea"/>
    </font>
    <font>
      <b/>
      <sz val="16"/>
      <color rgb="FF5B9BD5"/>
      <name val="+mn-ea"/>
    </font>
    <font>
      <sz val="14"/>
      <color theme="1"/>
      <name val="Arial"/>
      <family val="2"/>
    </font>
    <font>
      <b/>
      <sz val="11"/>
      <color theme="1"/>
      <name val="Calibri"/>
      <family val="2"/>
      <scheme val="minor"/>
    </font>
    <font>
      <b/>
      <sz val="11"/>
      <color theme="1"/>
      <name val="Times New Roman"/>
      <family val="1"/>
    </font>
    <font>
      <b/>
      <sz val="16"/>
      <color theme="8"/>
      <name val="Times New Roman"/>
      <family val="1"/>
    </font>
    <font>
      <sz val="12"/>
      <color theme="1"/>
      <name val="Times New Roman"/>
      <family val="1"/>
    </font>
    <font>
      <b/>
      <sz val="12"/>
      <color theme="1"/>
      <name val="Times New Roman"/>
      <family val="1"/>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79">
    <xf numFmtId="0" fontId="0" fillId="0" borderId="0" xfId="0"/>
    <xf numFmtId="0" fontId="11"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1" fillId="2" borderId="1" xfId="0" applyFont="1" applyFill="1" applyBorder="1" applyAlignment="1">
      <alignment horizontal="center" vertical="center"/>
    </xf>
    <xf numFmtId="0" fontId="12" fillId="3" borderId="0" xfId="0" applyFont="1" applyFill="1" applyAlignment="1">
      <alignment horizontal="left" vertical="top"/>
    </xf>
    <xf numFmtId="0" fontId="13" fillId="3" borderId="0" xfId="0" applyFont="1" applyFill="1" applyAlignment="1">
      <alignment horizontal="left" vertical="top"/>
    </xf>
    <xf numFmtId="0" fontId="14" fillId="3" borderId="0" xfId="0" applyFont="1" applyFill="1" applyAlignment="1">
      <alignment horizontal="left" vertical="top"/>
    </xf>
    <xf numFmtId="0" fontId="17" fillId="3" borderId="0" xfId="0" applyFont="1" applyFill="1" applyAlignment="1">
      <alignment horizontal="left" vertical="top"/>
    </xf>
    <xf numFmtId="0" fontId="16" fillId="3" borderId="0" xfId="0" applyFont="1" applyFill="1" applyAlignment="1">
      <alignment horizontal="left" vertical="top"/>
    </xf>
    <xf numFmtId="0" fontId="15" fillId="3" borderId="0" xfId="0" applyFont="1" applyFill="1" applyAlignment="1">
      <alignment horizontal="left" vertical="top"/>
    </xf>
    <xf numFmtId="0" fontId="18" fillId="3" borderId="0" xfId="0" applyFont="1" applyFill="1" applyAlignment="1">
      <alignment horizontal="left" vertical="top"/>
    </xf>
    <xf numFmtId="0" fontId="19" fillId="3" borderId="0" xfId="0" applyFont="1" applyFill="1" applyAlignment="1">
      <alignment horizontal="left" vertical="top"/>
    </xf>
    <xf numFmtId="0" fontId="0" fillId="3" borderId="0" xfId="0" applyFill="1"/>
    <xf numFmtId="0" fontId="15" fillId="3" borderId="0" xfId="0" applyFont="1" applyFill="1"/>
    <xf numFmtId="0" fontId="8"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0" fillId="0" borderId="0" xfId="0" applyProtection="1">
      <protection locked="0"/>
    </xf>
    <xf numFmtId="164" fontId="0" fillId="0" borderId="0" xfId="0" applyNumberFormat="1" applyProtection="1">
      <protection locked="0"/>
    </xf>
    <xf numFmtId="0" fontId="10" fillId="0" borderId="1" xfId="0" applyFont="1" applyBorder="1" applyProtection="1">
      <protection locked="0"/>
    </xf>
    <xf numFmtId="0" fontId="23" fillId="0" borderId="2" xfId="0" applyFont="1" applyBorder="1" applyAlignment="1">
      <alignment horizontal="left" vertical="top" wrapText="1"/>
    </xf>
    <xf numFmtId="0" fontId="23" fillId="0" borderId="1" xfId="0" applyFont="1" applyBorder="1" applyAlignment="1">
      <alignment horizontal="left" vertical="top" wrapText="1"/>
    </xf>
    <xf numFmtId="0" fontId="10" fillId="4" borderId="1" xfId="0" applyFont="1" applyFill="1" applyBorder="1"/>
    <xf numFmtId="0" fontId="0" fillId="4" borderId="1" xfId="0" applyFill="1" applyBorder="1"/>
    <xf numFmtId="0" fontId="0" fillId="0" borderId="1" xfId="0" applyBorder="1"/>
    <xf numFmtId="164" fontId="3" fillId="0" borderId="1" xfId="0" applyNumberFormat="1" applyFont="1" applyBorder="1" applyAlignment="1" applyProtection="1">
      <alignment vertical="center" wrapText="1"/>
      <protection locked="0"/>
    </xf>
    <xf numFmtId="164" fontId="6" fillId="0" borderId="1" xfId="0" applyNumberFormat="1"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0" fillId="0" borderId="1" xfId="0" applyBorder="1" applyProtection="1">
      <protection locked="0"/>
    </xf>
    <xf numFmtId="0" fontId="6" fillId="0" borderId="1" xfId="0" applyFont="1" applyBorder="1" applyAlignment="1" applyProtection="1">
      <alignment vertical="center" wrapText="1"/>
      <protection locked="0"/>
    </xf>
    <xf numFmtId="0" fontId="5" fillId="0" borderId="1" xfId="0" applyFont="1" applyBorder="1" applyAlignment="1" applyProtection="1">
      <alignment wrapText="1"/>
      <protection locked="0"/>
    </xf>
    <xf numFmtId="9" fontId="0" fillId="0" borderId="1" xfId="0" applyNumberFormat="1" applyBorder="1" applyProtection="1">
      <protection locked="0"/>
    </xf>
    <xf numFmtId="0" fontId="5" fillId="0" borderId="1" xfId="0" applyFont="1" applyBorder="1" applyAlignment="1" applyProtection="1">
      <alignment vertical="center" wrapText="1"/>
      <protection locked="0"/>
    </xf>
    <xf numFmtId="0" fontId="6" fillId="0" borderId="1" xfId="0" applyFont="1" applyBorder="1" applyAlignment="1" applyProtection="1">
      <alignment horizontal="center" wrapText="1"/>
      <protection locked="0"/>
    </xf>
    <xf numFmtId="164" fontId="0" fillId="0" borderId="1" xfId="0" applyNumberFormat="1" applyBorder="1" applyProtection="1">
      <protection locked="0"/>
    </xf>
    <xf numFmtId="0" fontId="5" fillId="0" borderId="1" xfId="0" applyFont="1" applyBorder="1" applyProtection="1">
      <protection locked="0"/>
    </xf>
    <xf numFmtId="0" fontId="7" fillId="0" borderId="1" xfId="0" applyFont="1" applyBorder="1" applyAlignment="1" applyProtection="1">
      <alignment horizontal="center" wrapText="1"/>
      <protection locked="0"/>
    </xf>
    <xf numFmtId="164" fontId="20" fillId="6" borderId="1" xfId="0" applyNumberFormat="1"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20" fillId="6" borderId="1"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protection locked="0"/>
    </xf>
    <xf numFmtId="0" fontId="0" fillId="4" borderId="1" xfId="0" applyFill="1" applyBorder="1" applyProtection="1">
      <protection locked="0"/>
    </xf>
    <xf numFmtId="0" fontId="0" fillId="0" borderId="4" xfId="0" applyBorder="1"/>
    <xf numFmtId="0" fontId="0" fillId="0" borderId="5" xfId="0" applyBorder="1"/>
    <xf numFmtId="0" fontId="0" fillId="4" borderId="3" xfId="0" applyFill="1" applyBorder="1"/>
    <xf numFmtId="164" fontId="4" fillId="0" borderId="1" xfId="0" applyNumberFormat="1"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164" fontId="6" fillId="5" borderId="1" xfId="0" applyNumberFormat="1" applyFont="1" applyFill="1" applyBorder="1" applyAlignment="1" applyProtection="1">
      <alignment vertical="center" wrapText="1"/>
      <protection locked="0"/>
    </xf>
    <xf numFmtId="0" fontId="0" fillId="5" borderId="1" xfId="0" applyFill="1" applyBorder="1" applyAlignment="1" applyProtection="1">
      <alignment vertical="center" wrapText="1"/>
      <protection locked="0"/>
    </xf>
    <xf numFmtId="0" fontId="0" fillId="5" borderId="1" xfId="0" applyFill="1" applyBorder="1" applyProtection="1">
      <protection locked="0"/>
    </xf>
    <xf numFmtId="0" fontId="0" fillId="5" borderId="1" xfId="0"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4" fontId="0" fillId="5" borderId="1" xfId="0" applyNumberFormat="1" applyFill="1" applyBorder="1" applyProtection="1">
      <protection locked="0"/>
    </xf>
    <xf numFmtId="0" fontId="5" fillId="5" borderId="1" xfId="0" applyFont="1" applyFill="1" applyBorder="1" applyProtection="1">
      <protection locked="0"/>
    </xf>
    <xf numFmtId="164" fontId="10" fillId="6" borderId="1" xfId="0" applyNumberFormat="1"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21" fillId="0" borderId="1" xfId="0" applyFont="1" applyBorder="1" applyProtection="1">
      <protection locked="0"/>
    </xf>
    <xf numFmtId="0" fontId="0" fillId="7" borderId="1" xfId="0" applyFill="1" applyBorder="1"/>
    <xf numFmtId="164" fontId="24" fillId="6" borderId="1" xfId="0" applyNumberFormat="1" applyFont="1" applyFill="1" applyBorder="1" applyAlignment="1" applyProtection="1">
      <alignment horizontal="center" vertical="center" wrapText="1"/>
      <protection locked="0"/>
    </xf>
    <xf numFmtId="0" fontId="24" fillId="6" borderId="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24" fillId="0" borderId="1" xfId="0" applyFont="1" applyBorder="1" applyProtection="1">
      <protection locked="0"/>
    </xf>
    <xf numFmtId="0" fontId="21" fillId="7" borderId="1"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22" fillId="4" borderId="1" xfId="0"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protection locked="0"/>
    </xf>
    <xf numFmtId="164" fontId="1" fillId="0" borderId="1" xfId="0" applyNumberFormat="1"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wrapText="1"/>
      <protection locked="0"/>
    </xf>
    <xf numFmtId="0" fontId="1"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 xfId="0"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585787</xdr:colOff>
      <xdr:row>0</xdr:row>
      <xdr:rowOff>180976</xdr:rowOff>
    </xdr:from>
    <xdr:to>
      <xdr:col>0</xdr:col>
      <xdr:colOff>7465219</xdr:colOff>
      <xdr:row>42</xdr:row>
      <xdr:rowOff>166688</xdr:rowOff>
    </xdr:to>
    <xdr:sp macro="" textlink="">
      <xdr:nvSpPr>
        <xdr:cNvPr id="2" name="TextBox 2">
          <a:extLst>
            <a:ext uri="{FF2B5EF4-FFF2-40B4-BE49-F238E27FC236}">
              <a16:creationId xmlns:a16="http://schemas.microsoft.com/office/drawing/2014/main" id="{A9A007B4-8679-3C22-7F59-5B2A10CCC3AE}"/>
            </a:ext>
          </a:extLst>
        </xdr:cNvPr>
        <xdr:cNvSpPr txBox="1"/>
      </xdr:nvSpPr>
      <xdr:spPr>
        <a:xfrm>
          <a:off x="585787" y="180976"/>
          <a:ext cx="6879432" cy="8570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OVERVIEW:</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associated with the resume preparation AS-IS evaluation session.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designed to help only experienced candidates.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fontAlgn="base">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Experienced candidates only need to fill out this sheet.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Organize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work experience, education, and certifications.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Identify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to enhance your resume.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Ensure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is mapped effectively without overlapping 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Worksheets in this File: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Instructions</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Guidelines for filling out the sheets.</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Examples to guide your input</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Actual data to be filled by the candidate.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List of relevant keywords to choose from.</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Final sheet where candidates map their keywords and experience.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How to Proceed:</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1: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Sheet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to understand the format.</a:t>
          </a:r>
          <a:b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2: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Fill in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Sheet</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referring to the Sample Mapping.</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Education rows should be mapped with light blue colour.</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The first row (Headers) is frozen in all sheets.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Auto-calculate cells are marked with orange colour- please do not enter any data in these cells.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3:</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Choose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based on your role and domain.</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4:</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Experience_TO-BE_Sample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to understand the format.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5: </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Complete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TO-BE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by mapping keywords appropriately</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6: The roles and contributions column can be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Business Analyst, Analyst, SME, Domain Expert, Process Expert,   	Consultant,Support Analyst, Product Owner, Process/Product Analyst, 	Business Consultant, Functional Analyst, Systems Analyst, Project 	Manager, Solution Architect, Project Coordinator, Technical Consultant, 	Operations Specialist.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 Tips: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Fill in relevant and complete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Ignore sections that are not applicable.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Avoid overlapping dates or inconsistent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Choose values in category column from drop down list.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9"/>
  <sheetViews>
    <sheetView topLeftCell="A13" zoomScale="80" zoomScaleNormal="80" workbookViewId="0">
      <selection activeCell="C32" sqref="C32"/>
    </sheetView>
  </sheetViews>
  <sheetFormatPr defaultColWidth="8.5703125" defaultRowHeight="15"/>
  <cols>
    <col min="1" max="1" width="116.85546875" customWidth="1"/>
    <col min="2" max="2" width="7.85546875" customWidth="1"/>
    <col min="3" max="12" width="9.140625" customWidth="1"/>
  </cols>
  <sheetData>
    <row r="1" spans="1:1" ht="19.5" customHeight="1">
      <c r="A1" s="5"/>
    </row>
    <row r="2" spans="1:1" ht="18.75" customHeight="1">
      <c r="A2" s="6"/>
    </row>
    <row r="3" spans="1:1" ht="15.75" customHeight="1">
      <c r="A3" s="7"/>
    </row>
    <row r="4" spans="1:1" ht="15.75" customHeight="1">
      <c r="A4" s="7"/>
    </row>
    <row r="5" spans="1:1" ht="15.75" customHeight="1">
      <c r="A5" s="7"/>
    </row>
    <row r="6" spans="1:1" ht="20.25" customHeight="1">
      <c r="A6" s="8"/>
    </row>
    <row r="7" spans="1:1" ht="15.75" customHeight="1">
      <c r="A7" s="7"/>
    </row>
    <row r="8" spans="1:1" ht="15.75" customHeight="1">
      <c r="A8" s="7"/>
    </row>
    <row r="9" spans="1:1" ht="15.75" customHeight="1">
      <c r="A9" s="7"/>
    </row>
    <row r="10" spans="1:1" ht="15.75" customHeight="1">
      <c r="A10" s="7"/>
    </row>
    <row r="11" spans="1:1" ht="15.75" customHeight="1">
      <c r="A11" s="7"/>
    </row>
    <row r="12" spans="1:1" ht="20.25" customHeight="1">
      <c r="A12" s="8"/>
    </row>
    <row r="13" spans="1:1" ht="15.75" customHeight="1">
      <c r="A13" s="9"/>
    </row>
    <row r="14" spans="1:1" ht="15.75" customHeight="1">
      <c r="A14" s="9"/>
    </row>
    <row r="15" spans="1:1" ht="15.75" customHeight="1">
      <c r="A15" s="9"/>
    </row>
    <row r="16" spans="1:1" ht="15.75" customHeight="1">
      <c r="A16" s="9"/>
    </row>
    <row r="17" spans="1:1" ht="15.75" customHeight="1">
      <c r="A17" s="9"/>
    </row>
    <row r="18" spans="1:1" ht="15.75" customHeight="1">
      <c r="A18" s="10"/>
    </row>
    <row r="19" spans="1:1" ht="20.25" customHeight="1">
      <c r="A19" s="11"/>
    </row>
    <row r="20" spans="1:1" ht="18.75" customHeight="1">
      <c r="A20" s="12"/>
    </row>
    <row r="21" spans="1:1" ht="15.75" customHeight="1">
      <c r="A21" s="7"/>
    </row>
    <row r="22" spans="1:1" ht="15.75" customHeight="1">
      <c r="A22" s="7"/>
    </row>
    <row r="23" spans="1:1">
      <c r="A23" s="13"/>
    </row>
    <row r="24" spans="1:1" ht="15.75">
      <c r="A24" s="14" t="s">
        <v>48</v>
      </c>
    </row>
    <row r="25" spans="1:1" ht="15.75">
      <c r="A25" s="14" t="s">
        <v>48</v>
      </c>
    </row>
    <row r="26" spans="1:1">
      <c r="A26" s="13"/>
    </row>
    <row r="27" spans="1:1">
      <c r="A27" s="13"/>
    </row>
    <row r="28" spans="1:1">
      <c r="A28" s="13"/>
    </row>
    <row r="29" spans="1:1">
      <c r="A29" s="13"/>
    </row>
    <row r="30" spans="1:1">
      <c r="A30" s="13"/>
    </row>
    <row r="31" spans="1:1">
      <c r="A31" s="13"/>
    </row>
    <row r="32" spans="1:1">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D98-03A5-4843-9C2B-55F9D5C1B2A9}">
  <dimension ref="A1:O50"/>
  <sheetViews>
    <sheetView zoomScaleNormal="100" workbookViewId="0">
      <pane ySplit="1" topLeftCell="A2" activePane="bottomLeft" state="frozen"/>
      <selection pane="bottomLeft" activeCell="B1" sqref="B1"/>
    </sheetView>
  </sheetViews>
  <sheetFormatPr defaultColWidth="9" defaultRowHeight="15"/>
  <cols>
    <col min="1" max="1" width="20.42578125" style="20" customWidth="1"/>
    <col min="2" max="2" width="19.7109375" style="20" customWidth="1"/>
    <col min="3" max="3" width="14.7109375" style="19" customWidth="1"/>
    <col min="4" max="4" width="18.28515625" customWidth="1"/>
    <col min="5" max="5" width="20.42578125" customWidth="1"/>
    <col min="6" max="6" width="12.140625" style="19" customWidth="1"/>
    <col min="7" max="7" width="12" style="19" customWidth="1"/>
    <col min="8" max="8" width="15.5703125" style="19" customWidth="1"/>
    <col min="9" max="9" width="12.5703125" style="19" customWidth="1"/>
    <col min="10" max="10" width="13" style="19" customWidth="1"/>
    <col min="11" max="11" width="20.42578125" style="19" customWidth="1"/>
    <col min="12" max="12" width="25.42578125" style="19" customWidth="1"/>
    <col min="13" max="13" width="28" style="19" customWidth="1"/>
    <col min="14" max="14" width="16.85546875" style="19" customWidth="1"/>
    <col min="15" max="15" width="13.42578125" style="19" customWidth="1"/>
    <col min="16" max="16384" width="9" style="19"/>
  </cols>
  <sheetData>
    <row r="1" spans="1:15" s="66" customFormat="1" ht="56.45" customHeight="1">
      <c r="A1" s="64" t="s">
        <v>55</v>
      </c>
      <c r="B1" s="64" t="s">
        <v>56</v>
      </c>
      <c r="C1" s="65" t="s">
        <v>2</v>
      </c>
      <c r="D1" s="65" t="s">
        <v>57</v>
      </c>
      <c r="E1" s="65" t="s">
        <v>59</v>
      </c>
      <c r="F1" s="65" t="s">
        <v>0</v>
      </c>
      <c r="G1" s="65" t="s">
        <v>1</v>
      </c>
      <c r="H1" s="65" t="s">
        <v>3</v>
      </c>
      <c r="I1" s="65" t="s">
        <v>4</v>
      </c>
      <c r="J1" s="65" t="s">
        <v>61</v>
      </c>
      <c r="K1" s="65" t="s">
        <v>60</v>
      </c>
      <c r="L1" s="67"/>
      <c r="M1" s="67"/>
      <c r="N1" s="67"/>
      <c r="O1" s="67"/>
    </row>
    <row r="2" spans="1:15" ht="30">
      <c r="A2" s="52">
        <v>41000</v>
      </c>
      <c r="B2" s="52">
        <v>41761</v>
      </c>
      <c r="C2" s="53" t="s">
        <v>7</v>
      </c>
      <c r="D2" s="25" t="str">
        <f>IF(OR(LOWER(C2)="work experience", LOWER(C2)="internship", LOWER(C2)="experience"), IF(AND(ISNUMBER(A2), ISNUMBER(B2)), ROUND((B2 - A2) / 30, 1), ""), "")</f>
        <v/>
      </c>
      <c r="E2" s="25">
        <f t="shared" ref="E2:E50" si="0">IF(OR(LOWER(C2)="education", LOWER(C2)="certification"), IF(AND(ISNUMBER(A2), ISNUMBER(B2)), ROUND((B2 - A2) / 30, 1), ""), "")</f>
        <v>25.4</v>
      </c>
      <c r="F2" s="54" t="s">
        <v>5</v>
      </c>
      <c r="G2" s="54" t="s">
        <v>6</v>
      </c>
      <c r="H2" s="55" t="s">
        <v>8</v>
      </c>
      <c r="I2" s="55" t="s">
        <v>9</v>
      </c>
      <c r="J2" s="55" t="s">
        <v>10</v>
      </c>
      <c r="K2" s="55" t="s">
        <v>11</v>
      </c>
      <c r="M2" s="69" t="s">
        <v>75</v>
      </c>
      <c r="N2" s="69"/>
    </row>
    <row r="3" spans="1:15" ht="30">
      <c r="A3" s="52">
        <v>41796</v>
      </c>
      <c r="B3" s="52">
        <v>43161</v>
      </c>
      <c r="C3" s="53" t="s">
        <v>7</v>
      </c>
      <c r="D3" s="25" t="str">
        <f>IF(OR(LOWER(C3)="work experience", LOWER(C3)="internship", LOWER(C3)="experience"), IF(AND(ISNUMBER(A3), ISNUMBER(B3)), ROUND((B3 - A3) / 30, 1), ""), "")</f>
        <v/>
      </c>
      <c r="E3" s="25">
        <f t="shared" si="0"/>
        <v>45.5</v>
      </c>
      <c r="F3" s="54" t="s">
        <v>5</v>
      </c>
      <c r="G3" s="54" t="s">
        <v>6</v>
      </c>
      <c r="H3" s="55" t="s">
        <v>12</v>
      </c>
      <c r="I3" s="56" t="s">
        <v>13</v>
      </c>
      <c r="J3" s="55" t="s">
        <v>14</v>
      </c>
      <c r="K3" s="55" t="s">
        <v>15</v>
      </c>
      <c r="M3" s="62" t="s">
        <v>73</v>
      </c>
      <c r="N3" s="63">
        <f>SUM(D:D)</f>
        <v>82.7</v>
      </c>
    </row>
    <row r="4" spans="1:15" ht="30">
      <c r="A4" s="28">
        <v>43191</v>
      </c>
      <c r="B4" s="28">
        <v>43587</v>
      </c>
      <c r="C4" s="29" t="s">
        <v>16</v>
      </c>
      <c r="D4" s="25">
        <f t="shared" ref="D4:D50" si="1">IF(OR(LOWER(C4)="work experience", LOWER(C4)="internship", LOWER(C4)="experience"), IF(AND(ISNUMBER(A4), ISNUMBER(B4)), ROUND((B4 - A4) / 30, 1), ""), "")</f>
        <v>13.2</v>
      </c>
      <c r="E4" s="25" t="str">
        <f>IF(OR(LOWER(C4)="education", LOWER(C4)="certification"), IF(AND(ISNUMBER(A4), ISNUMBER(B4)), ROUND((B4 - A4) / 30, 1), ""), "")</f>
        <v/>
      </c>
      <c r="F4" s="31" t="s">
        <v>5</v>
      </c>
      <c r="G4" s="31" t="s">
        <v>6</v>
      </c>
      <c r="H4" s="57" t="s">
        <v>17</v>
      </c>
      <c r="I4" s="57" t="s">
        <v>18</v>
      </c>
      <c r="J4" s="57" t="s">
        <v>19</v>
      </c>
      <c r="K4" s="57" t="s">
        <v>20</v>
      </c>
      <c r="M4" s="62" t="s">
        <v>74</v>
      </c>
      <c r="N4" s="63">
        <f>ROUND(N3/12,1)</f>
        <v>6.9</v>
      </c>
    </row>
    <row r="5" spans="1:15" ht="45">
      <c r="A5" s="28">
        <v>43624</v>
      </c>
      <c r="B5" s="28">
        <v>43987</v>
      </c>
      <c r="C5" s="35" t="s">
        <v>16</v>
      </c>
      <c r="D5" s="25">
        <f t="shared" si="1"/>
        <v>12.1</v>
      </c>
      <c r="E5" s="25" t="str">
        <f>IF(OR(LOWER(C5)="education", LOWER(C5)="certification"), IF(AND(ISNUMBER(A5), ISNUMBER(B5)), ROUND((B5 - A5) / 30, 1), ""), "")</f>
        <v/>
      </c>
      <c r="F5" s="31" t="s">
        <v>5</v>
      </c>
      <c r="G5" s="31" t="s">
        <v>21</v>
      </c>
      <c r="H5" s="57" t="s">
        <v>22</v>
      </c>
      <c r="I5" s="57" t="s">
        <v>18</v>
      </c>
      <c r="J5" s="57" t="s">
        <v>23</v>
      </c>
      <c r="K5" s="57" t="s">
        <v>24</v>
      </c>
    </row>
    <row r="6" spans="1:15" ht="45">
      <c r="A6" s="28">
        <v>44021</v>
      </c>
      <c r="B6" s="28">
        <v>44387</v>
      </c>
      <c r="C6" s="29" t="s">
        <v>16</v>
      </c>
      <c r="D6" s="25">
        <f t="shared" si="1"/>
        <v>12.2</v>
      </c>
      <c r="E6" s="25" t="str">
        <f t="shared" si="0"/>
        <v/>
      </c>
      <c r="F6" s="31" t="s">
        <v>5</v>
      </c>
      <c r="G6" s="31" t="s">
        <v>25</v>
      </c>
      <c r="H6" s="57" t="s">
        <v>26</v>
      </c>
      <c r="I6" s="57" t="s">
        <v>18</v>
      </c>
      <c r="J6" s="57" t="s">
        <v>27</v>
      </c>
      <c r="K6" s="57" t="s">
        <v>28</v>
      </c>
    </row>
    <row r="7" spans="1:15" ht="60">
      <c r="A7" s="28">
        <v>44387</v>
      </c>
      <c r="B7" s="28">
        <v>45744</v>
      </c>
      <c r="C7" s="29" t="s">
        <v>16</v>
      </c>
      <c r="D7" s="25">
        <f t="shared" si="1"/>
        <v>45.2</v>
      </c>
      <c r="E7" s="25" t="str">
        <f t="shared" si="0"/>
        <v/>
      </c>
      <c r="F7" s="31" t="s">
        <v>5</v>
      </c>
      <c r="G7" s="31" t="s">
        <v>29</v>
      </c>
      <c r="H7" s="57" t="s">
        <v>30</v>
      </c>
      <c r="I7" s="57" t="s">
        <v>31</v>
      </c>
      <c r="J7" s="57" t="s">
        <v>32</v>
      </c>
      <c r="K7" s="57" t="s">
        <v>33</v>
      </c>
    </row>
    <row r="8" spans="1:15" ht="75">
      <c r="A8" s="58"/>
      <c r="B8" s="58"/>
      <c r="C8" s="59" t="s">
        <v>34</v>
      </c>
      <c r="D8" s="25" t="str">
        <f t="shared" si="1"/>
        <v/>
      </c>
      <c r="E8" s="25" t="str">
        <f t="shared" si="0"/>
        <v/>
      </c>
      <c r="F8" s="54" t="s">
        <v>6</v>
      </c>
      <c r="G8" s="54" t="s">
        <v>6</v>
      </c>
      <c r="H8" s="55" t="s">
        <v>6</v>
      </c>
      <c r="I8" s="55" t="s">
        <v>35</v>
      </c>
      <c r="J8" s="55" t="s">
        <v>36</v>
      </c>
      <c r="K8" s="55" t="s">
        <v>37</v>
      </c>
    </row>
    <row r="9" spans="1:15">
      <c r="A9" s="37"/>
      <c r="B9" s="37"/>
      <c r="C9" s="31"/>
      <c r="D9" s="25" t="str">
        <f t="shared" si="1"/>
        <v/>
      </c>
      <c r="E9" s="25" t="str">
        <f t="shared" si="0"/>
        <v/>
      </c>
      <c r="F9" s="31"/>
      <c r="G9" s="31"/>
      <c r="H9" s="31"/>
      <c r="I9" s="31"/>
      <c r="J9" s="31"/>
      <c r="K9" s="31"/>
    </row>
    <row r="10" spans="1:15">
      <c r="A10" s="37"/>
      <c r="B10" s="37"/>
      <c r="C10" s="31"/>
      <c r="D10" s="25" t="str">
        <f t="shared" si="1"/>
        <v/>
      </c>
      <c r="E10" s="25" t="str">
        <f t="shared" si="0"/>
        <v/>
      </c>
      <c r="F10" s="31"/>
      <c r="G10" s="31"/>
      <c r="H10" s="31"/>
      <c r="I10" s="31"/>
      <c r="J10" s="31"/>
      <c r="K10" s="31"/>
    </row>
    <row r="11" spans="1:15">
      <c r="A11" s="37"/>
      <c r="B11" s="37"/>
      <c r="C11" s="31"/>
      <c r="D11" s="25" t="str">
        <f t="shared" si="1"/>
        <v/>
      </c>
      <c r="E11" s="25" t="str">
        <f t="shared" si="0"/>
        <v/>
      </c>
      <c r="F11" s="31"/>
      <c r="G11" s="31"/>
      <c r="H11" s="31"/>
      <c r="I11" s="31"/>
      <c r="J11" s="31"/>
      <c r="K11" s="31"/>
    </row>
    <row r="12" spans="1:15">
      <c r="A12" s="37"/>
      <c r="B12" s="37"/>
      <c r="C12" s="31"/>
      <c r="D12" s="25" t="str">
        <f t="shared" si="1"/>
        <v/>
      </c>
      <c r="E12" s="25" t="str">
        <f t="shared" si="0"/>
        <v/>
      </c>
      <c r="F12" s="31"/>
      <c r="G12" s="31"/>
      <c r="H12" s="31"/>
      <c r="I12" s="31"/>
      <c r="J12" s="31"/>
      <c r="K12" s="31"/>
    </row>
    <row r="13" spans="1:15">
      <c r="A13" s="37"/>
      <c r="B13" s="37"/>
      <c r="C13" s="31"/>
      <c r="D13" s="25" t="str">
        <f t="shared" si="1"/>
        <v/>
      </c>
      <c r="E13" s="25" t="str">
        <f t="shared" si="0"/>
        <v/>
      </c>
      <c r="F13" s="31"/>
      <c r="G13" s="31"/>
      <c r="H13" s="31"/>
      <c r="I13" s="31"/>
      <c r="J13" s="31"/>
      <c r="K13" s="31"/>
    </row>
    <row r="14" spans="1:15">
      <c r="A14" s="37"/>
      <c r="B14" s="37"/>
      <c r="C14" s="31"/>
      <c r="D14" s="25" t="str">
        <f t="shared" si="1"/>
        <v/>
      </c>
      <c r="E14" s="25" t="str">
        <f t="shared" si="0"/>
        <v/>
      </c>
      <c r="F14" s="31"/>
      <c r="G14" s="31"/>
      <c r="H14" s="31"/>
      <c r="I14" s="31"/>
      <c r="J14" s="31"/>
      <c r="K14" s="31"/>
    </row>
    <row r="15" spans="1:15">
      <c r="A15" s="37"/>
      <c r="B15" s="37"/>
      <c r="C15" s="31"/>
      <c r="D15" s="25" t="str">
        <f t="shared" si="1"/>
        <v/>
      </c>
      <c r="E15" s="25" t="str">
        <f t="shared" si="0"/>
        <v/>
      </c>
      <c r="F15" s="31"/>
      <c r="G15" s="31"/>
      <c r="H15" s="31"/>
      <c r="I15" s="31"/>
      <c r="J15" s="31"/>
      <c r="K15" s="31"/>
    </row>
    <row r="16" spans="1:15">
      <c r="A16" s="37"/>
      <c r="B16" s="37"/>
      <c r="C16" s="31"/>
      <c r="D16" s="25" t="str">
        <f t="shared" si="1"/>
        <v/>
      </c>
      <c r="E16" s="25" t="str">
        <f t="shared" si="0"/>
        <v/>
      </c>
      <c r="F16" s="31"/>
      <c r="G16" s="31"/>
      <c r="H16" s="31"/>
      <c r="I16" s="31"/>
      <c r="J16" s="31"/>
      <c r="K16" s="31"/>
    </row>
    <row r="17" spans="1:11">
      <c r="A17" s="37"/>
      <c r="B17" s="37"/>
      <c r="C17" s="31"/>
      <c r="D17" s="25" t="str">
        <f t="shared" si="1"/>
        <v/>
      </c>
      <c r="E17" s="25" t="str">
        <f t="shared" si="0"/>
        <v/>
      </c>
      <c r="F17" s="31"/>
      <c r="G17" s="31"/>
      <c r="H17" s="31"/>
      <c r="I17" s="31"/>
      <c r="J17" s="31"/>
      <c r="K17" s="31"/>
    </row>
    <row r="18" spans="1:11">
      <c r="A18" s="37"/>
      <c r="B18" s="37"/>
      <c r="C18" s="31"/>
      <c r="D18" s="25" t="str">
        <f t="shared" si="1"/>
        <v/>
      </c>
      <c r="E18" s="25" t="str">
        <f t="shared" si="0"/>
        <v/>
      </c>
      <c r="F18" s="31"/>
      <c r="G18" s="31"/>
      <c r="H18" s="31"/>
      <c r="I18" s="31"/>
      <c r="J18" s="31"/>
      <c r="K18" s="31"/>
    </row>
    <row r="19" spans="1:11">
      <c r="A19" s="37"/>
      <c r="B19" s="37"/>
      <c r="C19" s="31"/>
      <c r="D19" s="25" t="str">
        <f t="shared" si="1"/>
        <v/>
      </c>
      <c r="E19" s="25" t="str">
        <f t="shared" si="0"/>
        <v/>
      </c>
      <c r="F19" s="31"/>
      <c r="G19" s="31"/>
      <c r="H19" s="31"/>
      <c r="I19" s="31"/>
      <c r="J19" s="31"/>
      <c r="K19" s="31"/>
    </row>
    <row r="20" spans="1:11">
      <c r="A20" s="37"/>
      <c r="B20" s="37"/>
      <c r="C20" s="31"/>
      <c r="D20" s="25" t="str">
        <f t="shared" si="1"/>
        <v/>
      </c>
      <c r="E20" s="25" t="str">
        <f t="shared" si="0"/>
        <v/>
      </c>
      <c r="F20" s="31"/>
      <c r="G20" s="31"/>
      <c r="H20" s="31"/>
      <c r="I20" s="31"/>
      <c r="J20" s="31"/>
      <c r="K20" s="31"/>
    </row>
    <row r="21" spans="1:11">
      <c r="A21" s="37"/>
      <c r="B21" s="37"/>
      <c r="C21" s="31"/>
      <c r="D21" s="25" t="str">
        <f t="shared" si="1"/>
        <v/>
      </c>
      <c r="E21" s="25" t="str">
        <f t="shared" si="0"/>
        <v/>
      </c>
      <c r="F21" s="31"/>
      <c r="G21" s="31"/>
      <c r="H21" s="31"/>
      <c r="I21" s="31"/>
      <c r="J21" s="31"/>
      <c r="K21" s="31"/>
    </row>
    <row r="22" spans="1:11">
      <c r="A22" s="37"/>
      <c r="B22" s="37"/>
      <c r="C22" s="31"/>
      <c r="D22" s="25" t="str">
        <f t="shared" si="1"/>
        <v/>
      </c>
      <c r="E22" s="25" t="str">
        <f t="shared" si="0"/>
        <v/>
      </c>
      <c r="F22" s="31"/>
      <c r="G22" s="31"/>
      <c r="H22" s="31"/>
      <c r="I22" s="31"/>
      <c r="J22" s="31"/>
      <c r="K22" s="31"/>
    </row>
    <row r="23" spans="1:11">
      <c r="A23" s="37"/>
      <c r="B23" s="37"/>
      <c r="C23" s="31"/>
      <c r="D23" s="25" t="str">
        <f t="shared" si="1"/>
        <v/>
      </c>
      <c r="E23" s="25" t="str">
        <f t="shared" si="0"/>
        <v/>
      </c>
      <c r="F23" s="31"/>
      <c r="G23" s="31"/>
      <c r="H23" s="31"/>
      <c r="I23" s="31"/>
      <c r="J23" s="31"/>
      <c r="K23" s="31"/>
    </row>
    <row r="24" spans="1:11">
      <c r="A24" s="37"/>
      <c r="B24" s="37"/>
      <c r="C24" s="31"/>
      <c r="D24" s="25" t="str">
        <f t="shared" si="1"/>
        <v/>
      </c>
      <c r="E24" s="25" t="str">
        <f t="shared" si="0"/>
        <v/>
      </c>
      <c r="F24" s="31"/>
      <c r="G24" s="31"/>
      <c r="H24" s="31"/>
      <c r="I24" s="31"/>
      <c r="J24" s="31"/>
      <c r="K24" s="31"/>
    </row>
    <row r="25" spans="1:11">
      <c r="A25" s="37"/>
      <c r="B25" s="37"/>
      <c r="C25" s="31"/>
      <c r="D25" s="25" t="str">
        <f t="shared" si="1"/>
        <v/>
      </c>
      <c r="E25" s="25" t="str">
        <f t="shared" si="0"/>
        <v/>
      </c>
      <c r="F25" s="31"/>
      <c r="G25" s="31"/>
      <c r="H25" s="31"/>
      <c r="I25" s="31"/>
      <c r="J25" s="31"/>
      <c r="K25" s="31"/>
    </row>
    <row r="26" spans="1:11">
      <c r="A26" s="37"/>
      <c r="B26" s="37"/>
      <c r="C26" s="31"/>
      <c r="D26" s="25" t="str">
        <f t="shared" si="1"/>
        <v/>
      </c>
      <c r="E26" s="25" t="str">
        <f t="shared" si="0"/>
        <v/>
      </c>
      <c r="F26" s="31"/>
      <c r="G26" s="31"/>
      <c r="H26" s="31"/>
      <c r="I26" s="31"/>
      <c r="J26" s="31"/>
      <c r="K26" s="31"/>
    </row>
    <row r="27" spans="1:11">
      <c r="A27" s="37"/>
      <c r="B27" s="37"/>
      <c r="C27" s="31"/>
      <c r="D27" s="25" t="str">
        <f t="shared" si="1"/>
        <v/>
      </c>
      <c r="E27" s="25" t="str">
        <f t="shared" si="0"/>
        <v/>
      </c>
      <c r="F27" s="31"/>
      <c r="G27" s="31"/>
      <c r="H27" s="31"/>
      <c r="I27" s="31"/>
      <c r="J27" s="31"/>
      <c r="K27" s="31"/>
    </row>
    <row r="28" spans="1:11">
      <c r="A28" s="37"/>
      <c r="B28" s="37"/>
      <c r="C28" s="31"/>
      <c r="D28" s="25" t="str">
        <f t="shared" si="1"/>
        <v/>
      </c>
      <c r="E28" s="25" t="str">
        <f t="shared" si="0"/>
        <v/>
      </c>
      <c r="F28" s="31"/>
      <c r="G28" s="31"/>
      <c r="H28" s="31"/>
      <c r="I28" s="31"/>
      <c r="J28" s="31"/>
      <c r="K28" s="31"/>
    </row>
    <row r="29" spans="1:11">
      <c r="A29" s="37"/>
      <c r="B29" s="37"/>
      <c r="C29" s="31"/>
      <c r="D29" s="25" t="str">
        <f t="shared" si="1"/>
        <v/>
      </c>
      <c r="E29" s="25" t="str">
        <f t="shared" si="0"/>
        <v/>
      </c>
      <c r="F29" s="31"/>
      <c r="G29" s="31"/>
      <c r="H29" s="31"/>
      <c r="I29" s="31"/>
      <c r="J29" s="31"/>
      <c r="K29" s="31"/>
    </row>
    <row r="30" spans="1:11">
      <c r="A30" s="37"/>
      <c r="B30" s="37"/>
      <c r="C30" s="31"/>
      <c r="D30" s="25" t="str">
        <f t="shared" si="1"/>
        <v/>
      </c>
      <c r="E30" s="25" t="str">
        <f t="shared" si="0"/>
        <v/>
      </c>
      <c r="F30" s="31"/>
      <c r="G30" s="31"/>
      <c r="H30" s="31"/>
      <c r="I30" s="31"/>
      <c r="J30" s="31"/>
      <c r="K30" s="31"/>
    </row>
    <row r="31" spans="1:11">
      <c r="A31" s="37"/>
      <c r="B31" s="37"/>
      <c r="C31" s="31"/>
      <c r="D31" s="25" t="str">
        <f t="shared" si="1"/>
        <v/>
      </c>
      <c r="E31" s="25" t="str">
        <f t="shared" si="0"/>
        <v/>
      </c>
      <c r="F31" s="31"/>
      <c r="G31" s="31"/>
      <c r="H31" s="31"/>
      <c r="I31" s="31"/>
      <c r="J31" s="31"/>
      <c r="K31" s="31"/>
    </row>
    <row r="32" spans="1:11">
      <c r="A32" s="37"/>
      <c r="B32" s="37"/>
      <c r="C32" s="31"/>
      <c r="D32" s="25" t="str">
        <f t="shared" si="1"/>
        <v/>
      </c>
      <c r="E32" s="25" t="str">
        <f t="shared" si="0"/>
        <v/>
      </c>
      <c r="F32" s="31"/>
      <c r="G32" s="31"/>
      <c r="H32" s="31"/>
      <c r="I32" s="31"/>
      <c r="J32" s="31"/>
      <c r="K32" s="31"/>
    </row>
    <row r="33" spans="1:11">
      <c r="A33" s="37"/>
      <c r="B33" s="37"/>
      <c r="C33" s="31"/>
      <c r="D33" s="25" t="str">
        <f t="shared" si="1"/>
        <v/>
      </c>
      <c r="E33" s="25" t="str">
        <f t="shared" si="0"/>
        <v/>
      </c>
      <c r="F33" s="31"/>
      <c r="G33" s="31"/>
      <c r="H33" s="31"/>
      <c r="I33" s="31"/>
      <c r="J33" s="31"/>
      <c r="K33" s="31"/>
    </row>
    <row r="34" spans="1:11">
      <c r="A34" s="37"/>
      <c r="B34" s="37"/>
      <c r="C34" s="31"/>
      <c r="D34" s="25" t="str">
        <f t="shared" si="1"/>
        <v/>
      </c>
      <c r="E34" s="25" t="str">
        <f t="shared" si="0"/>
        <v/>
      </c>
      <c r="F34" s="31"/>
      <c r="G34" s="31"/>
      <c r="H34" s="31"/>
      <c r="I34" s="31"/>
      <c r="J34" s="31"/>
      <c r="K34" s="31"/>
    </row>
    <row r="35" spans="1:11">
      <c r="A35" s="37"/>
      <c r="B35" s="37"/>
      <c r="C35" s="31"/>
      <c r="D35" s="25" t="str">
        <f t="shared" si="1"/>
        <v/>
      </c>
      <c r="E35" s="25" t="str">
        <f t="shared" si="0"/>
        <v/>
      </c>
      <c r="F35" s="31"/>
      <c r="G35" s="31"/>
      <c r="H35" s="31"/>
      <c r="I35" s="31"/>
      <c r="J35" s="31"/>
      <c r="K35" s="31"/>
    </row>
    <row r="36" spans="1:11">
      <c r="D36" t="str">
        <f t="shared" si="1"/>
        <v/>
      </c>
      <c r="E36" t="str">
        <f t="shared" si="0"/>
        <v/>
      </c>
    </row>
    <row r="37" spans="1:11">
      <c r="D37" t="str">
        <f t="shared" si="1"/>
        <v/>
      </c>
      <c r="E37" t="str">
        <f t="shared" si="0"/>
        <v/>
      </c>
    </row>
    <row r="38" spans="1:11">
      <c r="D38" t="str">
        <f t="shared" si="1"/>
        <v/>
      </c>
      <c r="E38" t="str">
        <f t="shared" si="0"/>
        <v/>
      </c>
    </row>
    <row r="39" spans="1:11">
      <c r="D39" t="str">
        <f t="shared" si="1"/>
        <v/>
      </c>
      <c r="E39" t="str">
        <f t="shared" si="0"/>
        <v/>
      </c>
    </row>
    <row r="40" spans="1:11">
      <c r="D40" t="str">
        <f t="shared" si="1"/>
        <v/>
      </c>
      <c r="E40" t="str">
        <f t="shared" si="0"/>
        <v/>
      </c>
    </row>
    <row r="41" spans="1:11">
      <c r="D41" t="str">
        <f t="shared" si="1"/>
        <v/>
      </c>
      <c r="E41" t="str">
        <f t="shared" si="0"/>
        <v/>
      </c>
    </row>
    <row r="42" spans="1:11">
      <c r="D42" t="str">
        <f t="shared" si="1"/>
        <v/>
      </c>
      <c r="E42" t="str">
        <f t="shared" si="0"/>
        <v/>
      </c>
    </row>
    <row r="43" spans="1:11">
      <c r="D43" t="str">
        <f t="shared" si="1"/>
        <v/>
      </c>
      <c r="E43" t="str">
        <f t="shared" si="0"/>
        <v/>
      </c>
    </row>
    <row r="44" spans="1:11">
      <c r="D44" t="str">
        <f t="shared" si="1"/>
        <v/>
      </c>
      <c r="E44" t="str">
        <f t="shared" si="0"/>
        <v/>
      </c>
    </row>
    <row r="45" spans="1:11">
      <c r="D45" t="str">
        <f t="shared" si="1"/>
        <v/>
      </c>
      <c r="E45" t="str">
        <f t="shared" si="0"/>
        <v/>
      </c>
    </row>
    <row r="46" spans="1:11">
      <c r="D46" t="str">
        <f t="shared" si="1"/>
        <v/>
      </c>
      <c r="E46" t="str">
        <f t="shared" si="0"/>
        <v/>
      </c>
    </row>
    <row r="47" spans="1:11">
      <c r="D47" t="str">
        <f t="shared" si="1"/>
        <v/>
      </c>
      <c r="E47" t="str">
        <f t="shared" si="0"/>
        <v/>
      </c>
    </row>
    <row r="48" spans="1:11">
      <c r="D48" t="str">
        <f t="shared" si="1"/>
        <v/>
      </c>
      <c r="E48" t="str">
        <f t="shared" si="0"/>
        <v/>
      </c>
    </row>
    <row r="49" spans="4:5">
      <c r="D49" t="str">
        <f t="shared" si="1"/>
        <v/>
      </c>
      <c r="E49" t="str">
        <f t="shared" si="0"/>
        <v/>
      </c>
    </row>
    <row r="50" spans="4:5">
      <c r="D50" t="str">
        <f t="shared" si="1"/>
        <v/>
      </c>
      <c r="E50" t="str">
        <f t="shared" si="0"/>
        <v/>
      </c>
    </row>
  </sheetData>
  <sheetProtection sheet="1" formatCells="0" formatColumns="0" formatRows="0" insertColumns="0" insertRows="0" deleteColumns="0" deleteRows="0" selectLockedCells="1" sort="0" autoFilter="0"/>
  <mergeCells count="1">
    <mergeCell ref="M2:N2"/>
  </mergeCells>
  <dataValidations count="1">
    <dataValidation type="list" allowBlank="1" showInputMessage="1" showErrorMessage="1" sqref="C1:C35" xr:uid="{0766706D-9863-46CB-B198-ECC500D52A06}">
      <formula1>"Education, Work Experience,Internship,Certification"</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0"/>
  <sheetViews>
    <sheetView tabSelected="1" zoomScale="60" zoomScaleNormal="60" workbookViewId="0">
      <pane ySplit="1" topLeftCell="A2" activePane="bottomLeft" state="frozen"/>
      <selection pane="bottomLeft" activeCell="I9" sqref="I9"/>
    </sheetView>
  </sheetViews>
  <sheetFormatPr defaultColWidth="9" defaultRowHeight="15"/>
  <cols>
    <col min="1" max="2" width="27.140625" style="20" bestFit="1" customWidth="1"/>
    <col min="3" max="3" width="17.5703125" style="19" customWidth="1"/>
    <col min="4" max="4" width="29.42578125" customWidth="1"/>
    <col min="5" max="5" width="28.42578125" customWidth="1"/>
    <col min="6" max="6" width="19" style="19" customWidth="1"/>
    <col min="7" max="7" width="12" style="19" customWidth="1"/>
    <col min="8" max="8" width="25.42578125" style="19" customWidth="1"/>
    <col min="9" max="9" width="18.140625" style="19" customWidth="1"/>
    <col min="10" max="10" width="28.140625" style="19" customWidth="1"/>
    <col min="11" max="11" width="36.42578125" style="19" customWidth="1"/>
    <col min="12" max="12" width="25.42578125" style="19" customWidth="1"/>
    <col min="13" max="13" width="30.140625" style="19" customWidth="1"/>
    <col min="14" max="14" width="16.85546875" style="19" customWidth="1"/>
    <col min="15" max="15" width="13.42578125" style="19" customWidth="1"/>
    <col min="16" max="16384" width="9" style="19"/>
  </cols>
  <sheetData>
    <row r="1" spans="1:15" s="18" customFormat="1" ht="56.45" customHeight="1">
      <c r="A1" s="60" t="s">
        <v>55</v>
      </c>
      <c r="B1" s="60" t="s">
        <v>56</v>
      </c>
      <c r="C1" s="61" t="s">
        <v>2</v>
      </c>
      <c r="D1" s="61" t="s">
        <v>67</v>
      </c>
      <c r="E1" s="61" t="s">
        <v>59</v>
      </c>
      <c r="F1" s="61" t="s">
        <v>0</v>
      </c>
      <c r="G1" s="61" t="s">
        <v>1</v>
      </c>
      <c r="H1" s="61" t="s">
        <v>3</v>
      </c>
      <c r="I1" s="61" t="s">
        <v>4</v>
      </c>
      <c r="J1" s="61" t="s">
        <v>61</v>
      </c>
      <c r="K1" s="61" t="s">
        <v>60</v>
      </c>
      <c r="L1" s="15"/>
      <c r="M1" s="16"/>
      <c r="N1" s="17"/>
      <c r="O1" s="17"/>
    </row>
    <row r="2" spans="1:15">
      <c r="A2" s="28">
        <v>37712</v>
      </c>
      <c r="B2" s="28">
        <v>38416</v>
      </c>
      <c r="C2" s="29" t="s">
        <v>7</v>
      </c>
      <c r="D2" s="25" t="str">
        <f>IF(OR(LOWER(C2)="work experience", LOWER(C2)="internship", LOWER(C2)="experience"), IF(AND(ISNUMBER(A2), ISNUMBER(B2)), ROUND((B2 - A2) / 30, 1), ""), "")</f>
        <v/>
      </c>
      <c r="E2" s="25">
        <f t="shared" ref="E2:E33" si="0">IF(OR(LOWER(C2)="education", LOWER(C2)="certification"), IF(AND(ISNUMBER(A2), ISNUMBER(B2)), ROUND((B2 - A2) / 30, 1), ""), "")</f>
        <v>23.5</v>
      </c>
      <c r="F2" s="31" t="s">
        <v>78</v>
      </c>
      <c r="G2" s="31"/>
      <c r="H2" s="31" t="s">
        <v>79</v>
      </c>
      <c r="I2" s="31" t="s">
        <v>81</v>
      </c>
      <c r="J2" s="31" t="s">
        <v>116</v>
      </c>
      <c r="K2" s="31" t="s">
        <v>117</v>
      </c>
    </row>
    <row r="3" spans="1:15" ht="44.25" customHeight="1">
      <c r="A3" s="28">
        <v>38504</v>
      </c>
      <c r="B3" s="28">
        <v>39938</v>
      </c>
      <c r="C3" s="29" t="s">
        <v>7</v>
      </c>
      <c r="D3" s="25" t="str">
        <f>IF(OR(LOWER(C3)="work experience", LOWER(C3)="internship", LOWER(C3)="experience"), IF(AND(ISNUMBER(A3), ISNUMBER(B3)), ROUND((B3 - A3) / 30, 1), ""), "")</f>
        <v/>
      </c>
      <c r="E3" s="25">
        <f t="shared" si="0"/>
        <v>47.8</v>
      </c>
      <c r="F3" s="31" t="s">
        <v>78</v>
      </c>
      <c r="G3" s="31"/>
      <c r="H3" s="77" t="s">
        <v>118</v>
      </c>
      <c r="I3" s="31" t="s">
        <v>119</v>
      </c>
      <c r="J3" s="31" t="s">
        <v>86</v>
      </c>
      <c r="K3" s="31" t="s">
        <v>120</v>
      </c>
    </row>
    <row r="4" spans="1:15">
      <c r="A4" s="50">
        <v>40211</v>
      </c>
      <c r="B4" s="28">
        <v>40335</v>
      </c>
      <c r="C4" s="51" t="s">
        <v>16</v>
      </c>
      <c r="D4" s="25">
        <f t="shared" ref="D4:D33" si="1">IF(OR(LOWER(C4)="work experience", LOWER(C4)="internship", LOWER(C4)="experience"), IF(AND(ISNUMBER(A4), ISNUMBER(B4)), ROUND((B4 - A4) / 30, 1), ""), "")</f>
        <v>4.0999999999999996</v>
      </c>
      <c r="E4" s="25" t="str">
        <f>IF(OR(LOWER(C4)="education", LOWER(C4)="certification"), IF(AND(ISNUMBER(A4), ISNUMBER(B4)), ROUND((B4 - A4) / 30, 1), ""), "")</f>
        <v/>
      </c>
      <c r="F4" s="31" t="s">
        <v>78</v>
      </c>
      <c r="G4" s="31"/>
      <c r="H4" s="31" t="s">
        <v>121</v>
      </c>
      <c r="I4" s="31" t="s">
        <v>122</v>
      </c>
      <c r="J4" s="31" t="s">
        <v>90</v>
      </c>
      <c r="K4" s="31" t="s">
        <v>89</v>
      </c>
    </row>
    <row r="5" spans="1:15" ht="30" customHeight="1">
      <c r="A5" s="28">
        <v>40502</v>
      </c>
      <c r="B5" s="28">
        <v>40704</v>
      </c>
      <c r="C5" s="29" t="s">
        <v>16</v>
      </c>
      <c r="D5" s="25">
        <f t="shared" si="1"/>
        <v>6.7</v>
      </c>
      <c r="E5" s="25" t="str">
        <f>IF(OR(LOWER(C5)="education", LOWER(C5)="certification"), IF(AND(ISNUMBER(A5), ISNUMBER(B5)), ROUND((B5 - A5) / 30, 1), ""), "")</f>
        <v/>
      </c>
      <c r="F5" s="31" t="s">
        <v>78</v>
      </c>
      <c r="G5" s="31"/>
      <c r="H5" s="31" t="s">
        <v>93</v>
      </c>
      <c r="I5" s="78" t="s">
        <v>123</v>
      </c>
      <c r="J5" s="31" t="s">
        <v>95</v>
      </c>
      <c r="K5" s="31" t="s">
        <v>124</v>
      </c>
    </row>
    <row r="6" spans="1:15" ht="24.75" customHeight="1">
      <c r="A6" s="28">
        <v>41949</v>
      </c>
      <c r="B6" s="28">
        <v>42853</v>
      </c>
      <c r="C6" s="29" t="s">
        <v>16</v>
      </c>
      <c r="D6" s="25">
        <f t="shared" si="1"/>
        <v>30.1</v>
      </c>
      <c r="E6" s="25" t="str">
        <f t="shared" si="0"/>
        <v/>
      </c>
      <c r="F6" s="31" t="s">
        <v>99</v>
      </c>
      <c r="G6" s="31"/>
      <c r="H6" s="31" t="s">
        <v>100</v>
      </c>
      <c r="I6" s="31" t="s">
        <v>101</v>
      </c>
      <c r="J6" s="31" t="s">
        <v>103</v>
      </c>
      <c r="K6" s="31" t="s">
        <v>125</v>
      </c>
      <c r="M6" s="70" t="s">
        <v>75</v>
      </c>
      <c r="N6" s="70"/>
    </row>
    <row r="7" spans="1:15">
      <c r="A7" s="28">
        <v>42872</v>
      </c>
      <c r="B7" s="28">
        <v>43141</v>
      </c>
      <c r="C7" s="29" t="s">
        <v>16</v>
      </c>
      <c r="D7" s="25">
        <f t="shared" si="1"/>
        <v>9</v>
      </c>
      <c r="E7" s="25" t="str">
        <f t="shared" si="0"/>
        <v/>
      </c>
      <c r="F7" s="31" t="s">
        <v>99</v>
      </c>
      <c r="G7" s="31"/>
      <c r="H7" s="31" t="s">
        <v>106</v>
      </c>
      <c r="I7" s="31" t="s">
        <v>122</v>
      </c>
      <c r="J7" s="31" t="s">
        <v>126</v>
      </c>
      <c r="K7" s="31" t="s">
        <v>127</v>
      </c>
      <c r="M7" s="70"/>
      <c r="N7" s="70"/>
    </row>
    <row r="8" spans="1:15">
      <c r="A8" s="37">
        <v>43177</v>
      </c>
      <c r="B8" s="37">
        <v>45226</v>
      </c>
      <c r="C8" s="38" t="s">
        <v>16</v>
      </c>
      <c r="D8" s="25">
        <f t="shared" si="1"/>
        <v>68.3</v>
      </c>
      <c r="E8" s="25" t="str">
        <f t="shared" si="0"/>
        <v/>
      </c>
      <c r="F8" s="31" t="s">
        <v>99</v>
      </c>
      <c r="G8" s="31"/>
      <c r="H8" s="31" t="s">
        <v>111</v>
      </c>
      <c r="I8" s="31" t="s">
        <v>128</v>
      </c>
      <c r="J8" s="31" t="s">
        <v>129</v>
      </c>
      <c r="K8" s="31" t="s">
        <v>125</v>
      </c>
      <c r="M8" s="31"/>
      <c r="N8" s="31"/>
    </row>
    <row r="9" spans="1:15" ht="15.75">
      <c r="A9" s="37"/>
      <c r="B9" s="37"/>
      <c r="C9" s="31"/>
      <c r="D9" s="25" t="str">
        <f t="shared" si="1"/>
        <v/>
      </c>
      <c r="E9" s="25" t="str">
        <f t="shared" si="0"/>
        <v/>
      </c>
      <c r="F9" s="31"/>
      <c r="G9" s="31"/>
      <c r="H9" s="31"/>
      <c r="I9" s="31"/>
      <c r="J9" s="31"/>
      <c r="K9" s="31"/>
      <c r="M9" s="68" t="s">
        <v>76</v>
      </c>
      <c r="N9" s="63">
        <f>SUM(D:D)</f>
        <v>118.2</v>
      </c>
    </row>
    <row r="10" spans="1:15" ht="15.75">
      <c r="A10" s="37"/>
      <c r="B10" s="37"/>
      <c r="C10" s="31"/>
      <c r="D10" s="25" t="str">
        <f t="shared" si="1"/>
        <v/>
      </c>
      <c r="E10" s="25" t="str">
        <f t="shared" si="0"/>
        <v/>
      </c>
      <c r="F10" s="31"/>
      <c r="G10" s="31"/>
      <c r="H10" s="31"/>
      <c r="I10" s="31"/>
      <c r="J10" s="31"/>
      <c r="K10" s="31"/>
      <c r="M10" s="68" t="s">
        <v>77</v>
      </c>
      <c r="N10" s="63">
        <f>ROUND(N9/12,1)</f>
        <v>9.9</v>
      </c>
    </row>
    <row r="11" spans="1:15">
      <c r="A11" s="37"/>
      <c r="B11" s="37"/>
      <c r="C11" s="31"/>
      <c r="D11" s="25" t="str">
        <f t="shared" si="1"/>
        <v/>
      </c>
      <c r="E11" s="25" t="str">
        <f t="shared" si="0"/>
        <v/>
      </c>
      <c r="F11" s="31"/>
      <c r="G11" s="31"/>
      <c r="H11" s="31"/>
      <c r="I11" s="31"/>
      <c r="J11" s="31"/>
      <c r="K11" s="31"/>
    </row>
    <row r="12" spans="1:15">
      <c r="A12" s="37"/>
      <c r="B12" s="37"/>
      <c r="C12" s="31"/>
      <c r="D12" s="25" t="str">
        <f t="shared" si="1"/>
        <v/>
      </c>
      <c r="E12" s="25" t="str">
        <f t="shared" si="0"/>
        <v/>
      </c>
      <c r="F12" s="31"/>
      <c r="G12" s="31"/>
      <c r="H12" s="31"/>
      <c r="I12" s="31"/>
      <c r="J12" s="31"/>
      <c r="K12" s="31"/>
    </row>
    <row r="13" spans="1:15">
      <c r="A13" s="37"/>
      <c r="B13" s="37"/>
      <c r="C13" s="31"/>
      <c r="D13" s="25" t="str">
        <f t="shared" si="1"/>
        <v/>
      </c>
      <c r="E13" s="25" t="str">
        <f t="shared" si="0"/>
        <v/>
      </c>
      <c r="F13" s="31"/>
      <c r="G13" s="31"/>
      <c r="H13" s="31"/>
      <c r="I13" s="31"/>
      <c r="J13" s="31"/>
      <c r="K13" s="31"/>
    </row>
    <row r="14" spans="1:15">
      <c r="A14" s="37"/>
      <c r="B14" s="37"/>
      <c r="C14" s="31"/>
      <c r="D14" s="25" t="str">
        <f t="shared" si="1"/>
        <v/>
      </c>
      <c r="E14" s="25" t="str">
        <f t="shared" si="0"/>
        <v/>
      </c>
      <c r="F14" s="31"/>
      <c r="G14" s="31"/>
      <c r="H14" s="31"/>
      <c r="I14" s="31"/>
      <c r="J14" s="31"/>
      <c r="K14" s="31"/>
    </row>
    <row r="15" spans="1:15">
      <c r="A15" s="37"/>
      <c r="B15" s="37"/>
      <c r="C15" s="31"/>
      <c r="D15" s="25" t="str">
        <f t="shared" si="1"/>
        <v/>
      </c>
      <c r="E15" s="25" t="str">
        <f t="shared" si="0"/>
        <v/>
      </c>
      <c r="F15" s="31"/>
      <c r="G15" s="31"/>
      <c r="H15" s="31"/>
      <c r="I15" s="31"/>
      <c r="J15" s="31"/>
      <c r="K15" s="31"/>
    </row>
    <row r="16" spans="1:15">
      <c r="A16" s="37"/>
      <c r="B16" s="37"/>
      <c r="C16" s="31"/>
      <c r="D16" s="25" t="str">
        <f t="shared" si="1"/>
        <v/>
      </c>
      <c r="E16" s="25" t="str">
        <f t="shared" si="0"/>
        <v/>
      </c>
      <c r="F16" s="31"/>
      <c r="G16" s="31"/>
      <c r="H16" s="31"/>
      <c r="I16" s="31"/>
      <c r="J16" s="31"/>
      <c r="K16" s="31"/>
    </row>
    <row r="17" spans="1:11">
      <c r="A17" s="37"/>
      <c r="B17" s="37"/>
      <c r="C17" s="31"/>
      <c r="D17" s="25" t="str">
        <f t="shared" si="1"/>
        <v/>
      </c>
      <c r="E17" s="25" t="str">
        <f t="shared" si="0"/>
        <v/>
      </c>
      <c r="F17" s="31"/>
      <c r="G17" s="31"/>
      <c r="H17" s="31"/>
      <c r="I17" s="31"/>
      <c r="J17" s="31"/>
      <c r="K17" s="31"/>
    </row>
    <row r="18" spans="1:11">
      <c r="A18" s="37"/>
      <c r="B18" s="37"/>
      <c r="C18" s="31"/>
      <c r="D18" s="25" t="str">
        <f t="shared" si="1"/>
        <v/>
      </c>
      <c r="E18" s="25" t="str">
        <f t="shared" si="0"/>
        <v/>
      </c>
      <c r="F18" s="31"/>
      <c r="G18" s="31"/>
      <c r="H18" s="31"/>
      <c r="I18" s="31"/>
      <c r="J18" s="31"/>
      <c r="K18" s="31"/>
    </row>
    <row r="19" spans="1:11">
      <c r="A19" s="37"/>
      <c r="B19" s="37"/>
      <c r="C19" s="31"/>
      <c r="D19" s="25" t="str">
        <f t="shared" si="1"/>
        <v/>
      </c>
      <c r="E19" s="25" t="str">
        <f t="shared" si="0"/>
        <v/>
      </c>
      <c r="F19" s="31"/>
      <c r="G19" s="31"/>
      <c r="H19" s="31"/>
      <c r="I19" s="31"/>
      <c r="J19" s="31"/>
      <c r="K19" s="31"/>
    </row>
    <row r="20" spans="1:11">
      <c r="A20" s="37"/>
      <c r="B20" s="37"/>
      <c r="C20" s="31"/>
      <c r="D20" s="25" t="str">
        <f t="shared" si="1"/>
        <v/>
      </c>
      <c r="E20" s="25" t="str">
        <f t="shared" si="0"/>
        <v/>
      </c>
      <c r="F20" s="31"/>
      <c r="G20" s="31"/>
      <c r="H20" s="31"/>
      <c r="I20" s="31"/>
      <c r="J20" s="31"/>
      <c r="K20" s="31"/>
    </row>
    <row r="21" spans="1:11">
      <c r="A21" s="37"/>
      <c r="B21" s="37"/>
      <c r="C21" s="31"/>
      <c r="D21" s="25" t="str">
        <f t="shared" si="1"/>
        <v/>
      </c>
      <c r="E21" s="25" t="str">
        <f t="shared" si="0"/>
        <v/>
      </c>
      <c r="F21" s="31"/>
      <c r="G21" s="31"/>
      <c r="H21" s="31"/>
      <c r="I21" s="31"/>
      <c r="J21" s="31"/>
      <c r="K21" s="31"/>
    </row>
    <row r="22" spans="1:11">
      <c r="A22" s="37"/>
      <c r="B22" s="37"/>
      <c r="C22" s="31"/>
      <c r="D22" s="25" t="str">
        <f t="shared" si="1"/>
        <v/>
      </c>
      <c r="E22" s="25" t="str">
        <f t="shared" si="0"/>
        <v/>
      </c>
      <c r="F22" s="31"/>
      <c r="G22" s="31"/>
      <c r="H22" s="31"/>
      <c r="I22" s="31"/>
      <c r="J22" s="31"/>
      <c r="K22" s="31"/>
    </row>
    <row r="23" spans="1:11">
      <c r="A23" s="37"/>
      <c r="B23" s="37"/>
      <c r="C23" s="31"/>
      <c r="D23" s="25" t="str">
        <f t="shared" si="1"/>
        <v/>
      </c>
      <c r="E23" s="25" t="str">
        <f t="shared" si="0"/>
        <v/>
      </c>
      <c r="F23" s="31"/>
      <c r="G23" s="31"/>
      <c r="H23" s="31"/>
      <c r="I23" s="31"/>
      <c r="J23" s="31"/>
      <c r="K23" s="31"/>
    </row>
    <row r="24" spans="1:11">
      <c r="A24" s="37"/>
      <c r="B24" s="37"/>
      <c r="C24" s="31"/>
      <c r="D24" s="25" t="str">
        <f t="shared" si="1"/>
        <v/>
      </c>
      <c r="E24" s="25" t="str">
        <f t="shared" si="0"/>
        <v/>
      </c>
      <c r="F24" s="31"/>
      <c r="G24" s="31"/>
      <c r="H24" s="31"/>
      <c r="I24" s="31"/>
      <c r="J24" s="31"/>
      <c r="K24" s="31"/>
    </row>
    <row r="25" spans="1:11">
      <c r="A25" s="37"/>
      <c r="B25" s="37"/>
      <c r="C25" s="31"/>
      <c r="D25" s="25" t="str">
        <f t="shared" si="1"/>
        <v/>
      </c>
      <c r="E25" s="25" t="str">
        <f t="shared" si="0"/>
        <v/>
      </c>
      <c r="F25" s="31"/>
      <c r="G25" s="31"/>
      <c r="H25" s="31"/>
      <c r="I25" s="31"/>
      <c r="J25" s="31"/>
      <c r="K25" s="31"/>
    </row>
    <row r="26" spans="1:11">
      <c r="A26" s="37"/>
      <c r="B26" s="37"/>
      <c r="C26" s="31"/>
      <c r="D26" s="25" t="str">
        <f t="shared" si="1"/>
        <v/>
      </c>
      <c r="E26" s="25" t="str">
        <f t="shared" si="0"/>
        <v/>
      </c>
      <c r="F26" s="31"/>
      <c r="G26" s="31"/>
      <c r="H26" s="31"/>
      <c r="I26" s="31"/>
      <c r="J26" s="31"/>
      <c r="K26" s="31"/>
    </row>
    <row r="27" spans="1:11">
      <c r="A27" s="37"/>
      <c r="B27" s="37"/>
      <c r="C27" s="31"/>
      <c r="D27" s="25" t="str">
        <f t="shared" si="1"/>
        <v/>
      </c>
      <c r="E27" s="25" t="str">
        <f t="shared" si="0"/>
        <v/>
      </c>
      <c r="F27" s="31"/>
      <c r="G27" s="31"/>
      <c r="H27" s="31"/>
      <c r="I27" s="31"/>
      <c r="J27" s="31"/>
      <c r="K27" s="31"/>
    </row>
    <row r="28" spans="1:11">
      <c r="A28" s="37"/>
      <c r="B28" s="37"/>
      <c r="C28" s="31"/>
      <c r="D28" s="25" t="str">
        <f t="shared" si="1"/>
        <v/>
      </c>
      <c r="E28" s="25" t="str">
        <f t="shared" si="0"/>
        <v/>
      </c>
      <c r="F28" s="31"/>
      <c r="G28" s="31"/>
      <c r="H28" s="31"/>
      <c r="I28" s="31"/>
      <c r="J28" s="31"/>
      <c r="K28" s="31"/>
    </row>
    <row r="29" spans="1:11">
      <c r="A29" s="37"/>
      <c r="B29" s="37"/>
      <c r="C29" s="31"/>
      <c r="D29" s="25" t="str">
        <f t="shared" si="1"/>
        <v/>
      </c>
      <c r="E29" s="25" t="str">
        <f t="shared" si="0"/>
        <v/>
      </c>
      <c r="F29" s="31"/>
      <c r="G29" s="31"/>
      <c r="H29" s="31"/>
      <c r="I29" s="31"/>
      <c r="J29" s="31"/>
      <c r="K29" s="31"/>
    </row>
    <row r="30" spans="1:11">
      <c r="A30" s="37"/>
      <c r="B30" s="37"/>
      <c r="C30" s="31"/>
      <c r="D30" s="25" t="str">
        <f t="shared" si="1"/>
        <v/>
      </c>
      <c r="E30" s="25" t="str">
        <f t="shared" si="0"/>
        <v/>
      </c>
      <c r="F30" s="31"/>
      <c r="G30" s="31"/>
      <c r="H30" s="31"/>
      <c r="I30" s="31"/>
      <c r="J30" s="31"/>
      <c r="K30" s="31"/>
    </row>
    <row r="31" spans="1:11">
      <c r="A31" s="37"/>
      <c r="B31" s="37"/>
      <c r="C31" s="31"/>
      <c r="D31" s="25" t="str">
        <f t="shared" si="1"/>
        <v/>
      </c>
      <c r="E31" s="25" t="str">
        <f t="shared" si="0"/>
        <v/>
      </c>
      <c r="F31" s="31"/>
      <c r="G31" s="31"/>
      <c r="H31" s="31"/>
      <c r="I31" s="31"/>
      <c r="J31" s="31"/>
      <c r="K31" s="31"/>
    </row>
    <row r="32" spans="1:11">
      <c r="A32" s="37"/>
      <c r="B32" s="37"/>
      <c r="C32" s="31"/>
      <c r="D32" s="25" t="str">
        <f t="shared" si="1"/>
        <v/>
      </c>
      <c r="E32" s="25" t="str">
        <f t="shared" si="0"/>
        <v/>
      </c>
      <c r="F32" s="31"/>
      <c r="G32" s="31"/>
      <c r="H32" s="31"/>
      <c r="I32" s="31"/>
      <c r="J32" s="31"/>
      <c r="K32" s="31"/>
    </row>
    <row r="33" spans="1:11">
      <c r="A33" s="37"/>
      <c r="B33" s="37"/>
      <c r="C33" s="31"/>
      <c r="D33" s="25" t="str">
        <f t="shared" si="1"/>
        <v/>
      </c>
      <c r="E33" s="25" t="str">
        <f t="shared" si="0"/>
        <v/>
      </c>
      <c r="F33" s="31"/>
      <c r="G33" s="31"/>
      <c r="H33" s="31"/>
      <c r="I33" s="31"/>
      <c r="J33" s="31"/>
      <c r="K33" s="31"/>
    </row>
    <row r="34" spans="1:11">
      <c r="A34" s="37"/>
      <c r="B34" s="37"/>
      <c r="C34" s="31"/>
      <c r="D34" s="25" t="str">
        <f t="shared" ref="D34:D50" si="2">IF(OR(LOWER(C34)="work experience", LOWER(C34)="internship", LOWER(C34)="experience"), IF(AND(ISNUMBER(A34), ISNUMBER(B34)), ROUND((B34 - A34) / 30, 1), ""), "")</f>
        <v/>
      </c>
      <c r="E34" s="25" t="str">
        <f t="shared" ref="E34:E50" si="3">IF(OR(LOWER(C34)="education", LOWER(C34)="certification"), IF(AND(ISNUMBER(A34), ISNUMBER(B34)), ROUND((B34 - A34) / 30, 1), ""), "")</f>
        <v/>
      </c>
      <c r="F34" s="31"/>
      <c r="G34" s="31"/>
      <c r="H34" s="31"/>
      <c r="I34" s="31"/>
      <c r="J34" s="31"/>
      <c r="K34" s="31"/>
    </row>
    <row r="35" spans="1:11">
      <c r="A35" s="37"/>
      <c r="B35" s="37"/>
      <c r="C35" s="31"/>
      <c r="D35" s="25" t="str">
        <f t="shared" si="2"/>
        <v/>
      </c>
      <c r="E35" s="25" t="str">
        <f t="shared" si="3"/>
        <v/>
      </c>
      <c r="F35" s="31"/>
      <c r="G35" s="31"/>
      <c r="H35" s="31"/>
      <c r="I35" s="31"/>
      <c r="J35" s="31"/>
      <c r="K35" s="31"/>
    </row>
    <row r="36" spans="1:11">
      <c r="D36" t="str">
        <f t="shared" si="2"/>
        <v/>
      </c>
      <c r="E36" t="str">
        <f t="shared" si="3"/>
        <v/>
      </c>
    </row>
    <row r="37" spans="1:11">
      <c r="D37" t="str">
        <f t="shared" si="2"/>
        <v/>
      </c>
      <c r="E37" t="str">
        <f t="shared" si="3"/>
        <v/>
      </c>
    </row>
    <row r="38" spans="1:11">
      <c r="D38" t="str">
        <f t="shared" si="2"/>
        <v/>
      </c>
      <c r="E38" t="str">
        <f t="shared" si="3"/>
        <v/>
      </c>
    </row>
    <row r="39" spans="1:11">
      <c r="D39" t="str">
        <f t="shared" si="2"/>
        <v/>
      </c>
      <c r="E39" t="str">
        <f t="shared" si="3"/>
        <v/>
      </c>
    </row>
    <row r="40" spans="1:11">
      <c r="D40" t="str">
        <f t="shared" si="2"/>
        <v/>
      </c>
      <c r="E40" t="str">
        <f t="shared" si="3"/>
        <v/>
      </c>
    </row>
    <row r="41" spans="1:11">
      <c r="D41" t="str">
        <f t="shared" si="2"/>
        <v/>
      </c>
      <c r="E41" t="str">
        <f t="shared" si="3"/>
        <v/>
      </c>
    </row>
    <row r="42" spans="1:11">
      <c r="D42" t="str">
        <f t="shared" si="2"/>
        <v/>
      </c>
      <c r="E42" t="str">
        <f t="shared" si="3"/>
        <v/>
      </c>
    </row>
    <row r="43" spans="1:11">
      <c r="D43" t="str">
        <f t="shared" si="2"/>
        <v/>
      </c>
      <c r="E43" t="str">
        <f t="shared" si="3"/>
        <v/>
      </c>
    </row>
    <row r="44" spans="1:11">
      <c r="D44" t="str">
        <f t="shared" si="2"/>
        <v/>
      </c>
      <c r="E44" t="str">
        <f t="shared" si="3"/>
        <v/>
      </c>
    </row>
    <row r="45" spans="1:11">
      <c r="D45" t="str">
        <f t="shared" si="2"/>
        <v/>
      </c>
      <c r="E45" t="str">
        <f t="shared" si="3"/>
        <v/>
      </c>
    </row>
    <row r="46" spans="1:11">
      <c r="D46" t="str">
        <f t="shared" si="2"/>
        <v/>
      </c>
      <c r="E46" t="str">
        <f t="shared" si="3"/>
        <v/>
      </c>
    </row>
    <row r="47" spans="1:11">
      <c r="D47" t="str">
        <f t="shared" si="2"/>
        <v/>
      </c>
      <c r="E47" t="str">
        <f t="shared" si="3"/>
        <v/>
      </c>
    </row>
    <row r="48" spans="1:11">
      <c r="D48" t="str">
        <f t="shared" si="2"/>
        <v/>
      </c>
      <c r="E48" t="str">
        <f t="shared" si="3"/>
        <v/>
      </c>
    </row>
    <row r="49" spans="4:5">
      <c r="D49" t="str">
        <f t="shared" si="2"/>
        <v/>
      </c>
      <c r="E49" t="str">
        <f t="shared" si="3"/>
        <v/>
      </c>
    </row>
    <row r="50" spans="4:5">
      <c r="D50" t="str">
        <f t="shared" si="2"/>
        <v/>
      </c>
      <c r="E50" t="str">
        <f t="shared" si="3"/>
        <v/>
      </c>
    </row>
  </sheetData>
  <sheetProtection sheet="1" objects="1" scenarios="1" formatCells="0" formatColumns="0" formatRows="0" insertColumns="0" insertRows="0" deleteColumns="0" deleteRows="0" selectLockedCells="1" sort="0" autoFilter="0"/>
  <mergeCells count="1">
    <mergeCell ref="M6:N7"/>
  </mergeCells>
  <dataValidations count="1">
    <dataValidation type="list" allowBlank="1" showInputMessage="1" showErrorMessage="1" sqref="C1:C35" xr:uid="{968EB290-5B78-4ECC-AE6F-DE18FC1B1060}">
      <formula1>"Education, Work Experience, Internship, Certification"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zoomScale="80" zoomScaleNormal="80" workbookViewId="0">
      <pane xSplit="1" topLeftCell="B1" activePane="topRight" state="frozen"/>
      <selection pane="topRight" activeCell="E2" sqref="E2"/>
    </sheetView>
  </sheetViews>
  <sheetFormatPr defaultColWidth="9" defaultRowHeight="15"/>
  <cols>
    <col min="1" max="1" width="32.42578125" customWidth="1"/>
    <col min="2" max="2" width="102.42578125" customWidth="1"/>
    <col min="3" max="3" width="89.42578125" customWidth="1"/>
    <col min="4" max="4" width="8.5703125" customWidth="1"/>
  </cols>
  <sheetData>
    <row r="1" spans="1:3" s="1" customFormat="1" ht="28.5" customHeight="1">
      <c r="A1" s="4" t="s">
        <v>2</v>
      </c>
      <c r="B1" s="4" t="s">
        <v>45</v>
      </c>
      <c r="C1" s="4" t="s">
        <v>41</v>
      </c>
    </row>
    <row r="2" spans="1:3" ht="256.5" customHeight="1">
      <c r="A2" s="2" t="s">
        <v>42</v>
      </c>
      <c r="B2" s="22" t="s">
        <v>43</v>
      </c>
      <c r="C2" s="22" t="s">
        <v>44</v>
      </c>
    </row>
    <row r="3" spans="1:3" ht="120" customHeight="1">
      <c r="A3" s="3" t="s">
        <v>38</v>
      </c>
      <c r="B3" s="23" t="s">
        <v>46</v>
      </c>
      <c r="C3" s="23" t="s">
        <v>47</v>
      </c>
    </row>
    <row r="4" spans="1:3" ht="15" customHeight="1"/>
    <row r="5" spans="1:3" ht="15" customHeight="1"/>
    <row r="6" spans="1:3" ht="15" customHeight="1"/>
    <row r="7" spans="1:3" ht="15" customHeight="1"/>
    <row r="8" spans="1:3" ht="15" customHeight="1"/>
    <row r="9" spans="1:3" ht="15" customHeight="1"/>
    <row r="10" spans="1:3" ht="15" customHeight="1"/>
    <row r="11" spans="1:3" ht="15" customHeight="1"/>
    <row r="12" spans="1:3" ht="1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D7387-0537-428D-94D6-B68352477059}">
  <dimension ref="A1:U35"/>
  <sheetViews>
    <sheetView zoomScale="69" zoomScaleNormal="69" workbookViewId="0">
      <pane ySplit="1" topLeftCell="A5" activePane="bottomLeft" state="frozen"/>
      <selection pane="bottomLeft" activeCell="L6" sqref="L6"/>
    </sheetView>
  </sheetViews>
  <sheetFormatPr defaultColWidth="9" defaultRowHeight="15"/>
  <cols>
    <col min="1" max="1" width="14.42578125" style="20" customWidth="1"/>
    <col min="2" max="2" width="14" style="20" customWidth="1"/>
    <col min="3" max="3" width="15.28515625" style="19" customWidth="1"/>
    <col min="4" max="5" width="14.140625" style="19" customWidth="1"/>
    <col min="6" max="6" width="12.140625" style="19" customWidth="1"/>
    <col min="7" max="7" width="12" style="19" customWidth="1"/>
    <col min="8" max="8" width="15.5703125" style="19" customWidth="1"/>
    <col min="9" max="9" width="12.5703125" style="19" customWidth="1"/>
    <col min="10" max="10" width="13" style="19" customWidth="1"/>
    <col min="11" max="11" width="20.42578125" style="19" customWidth="1"/>
    <col min="12" max="12" width="33" style="19" customWidth="1"/>
    <col min="13" max="13" width="20.5703125" style="19" customWidth="1"/>
    <col min="14" max="14" width="16.85546875" style="19" customWidth="1"/>
    <col min="15" max="15" width="14.85546875" style="19" customWidth="1"/>
    <col min="16" max="19" width="9" style="19"/>
    <col min="20" max="20" width="39.5703125" style="19" customWidth="1"/>
    <col min="21" max="21" width="15.140625" style="19" customWidth="1"/>
    <col min="22" max="16384" width="9" style="19"/>
  </cols>
  <sheetData>
    <row r="1" spans="1:21" s="45" customFormat="1" ht="56.45" customHeight="1">
      <c r="A1" s="40" t="s">
        <v>55</v>
      </c>
      <c r="B1" s="40" t="s">
        <v>56</v>
      </c>
      <c r="C1" s="41" t="s">
        <v>2</v>
      </c>
      <c r="D1" s="42" t="s">
        <v>57</v>
      </c>
      <c r="E1" s="42" t="s">
        <v>59</v>
      </c>
      <c r="F1" s="42" t="s">
        <v>0</v>
      </c>
      <c r="G1" s="41" t="s">
        <v>1</v>
      </c>
      <c r="H1" s="41" t="s">
        <v>3</v>
      </c>
      <c r="I1" s="41" t="s">
        <v>4</v>
      </c>
      <c r="J1" s="42" t="s">
        <v>61</v>
      </c>
      <c r="K1" s="42" t="s">
        <v>60</v>
      </c>
      <c r="L1" s="41" t="s">
        <v>39</v>
      </c>
      <c r="M1" s="43" t="s">
        <v>40</v>
      </c>
      <c r="N1" s="44" t="s">
        <v>49</v>
      </c>
      <c r="O1" s="44" t="s">
        <v>58</v>
      </c>
    </row>
    <row r="2" spans="1:21" ht="30">
      <c r="A2" s="28">
        <v>41000</v>
      </c>
      <c r="B2" s="28">
        <v>41761</v>
      </c>
      <c r="C2" s="29" t="s">
        <v>7</v>
      </c>
      <c r="D2" s="25" t="str">
        <f>IF(OR(LOWER(C2)="work experience", LOWER(C2)="internship", LOWER(C2)="experience"), IF(AND(ISNUMBER(A2), ISNUMBER(B2)), ROUND((B2 - A2) / 30, 1), ""), "")</f>
        <v/>
      </c>
      <c r="E2" s="25">
        <f t="shared" ref="E2:E30" si="0">IF(OR(LOWER(C2)="education", LOWER(C2)="certification"), IF(AND(ISNUMBER(A2), ISNUMBER(B2)), ROUND((B2 - A2) / 30, 1), ""), "")</f>
        <v>25.4</v>
      </c>
      <c r="F2" s="29" t="s">
        <v>5</v>
      </c>
      <c r="G2" s="29" t="s">
        <v>6</v>
      </c>
      <c r="H2" s="29" t="s">
        <v>8</v>
      </c>
      <c r="I2" s="29" t="s">
        <v>9</v>
      </c>
      <c r="J2" s="29" t="s">
        <v>10</v>
      </c>
      <c r="K2" s="29" t="s">
        <v>11</v>
      </c>
      <c r="L2" s="30"/>
      <c r="M2" s="31"/>
      <c r="N2" s="31"/>
      <c r="O2" s="25" t="str">
        <f t="shared" ref="O2:O30" si="1">IF(AND(ISNUMBER(D2), ISNUMBER(N2)), ROUND(D2 * N2, 1), "")</f>
        <v/>
      </c>
      <c r="T2" s="71" t="s">
        <v>71</v>
      </c>
      <c r="U2" s="71"/>
    </row>
    <row r="3" spans="1:21" ht="30">
      <c r="A3" s="28">
        <v>41796</v>
      </c>
      <c r="B3" s="28">
        <v>43161</v>
      </c>
      <c r="C3" s="29" t="s">
        <v>7</v>
      </c>
      <c r="D3" s="25" t="str">
        <f>IF(OR(LOWER(C3)="work experience", LOWER(C3)="internship", LOWER(C3)="experience"), IF(AND(ISNUMBER(A3), ISNUMBER(B3)), ROUND((B3 - A3) / 30, 1), ""), "")</f>
        <v/>
      </c>
      <c r="E3" s="25">
        <f t="shared" si="0"/>
        <v>45.5</v>
      </c>
      <c r="F3" s="29" t="s">
        <v>5</v>
      </c>
      <c r="G3" s="29" t="s">
        <v>6</v>
      </c>
      <c r="H3" s="29" t="s">
        <v>12</v>
      </c>
      <c r="I3" s="29" t="s">
        <v>13</v>
      </c>
      <c r="J3" s="29" t="s">
        <v>14</v>
      </c>
      <c r="K3" s="29" t="s">
        <v>15</v>
      </c>
      <c r="L3" s="30"/>
      <c r="M3" s="31"/>
      <c r="N3" s="31"/>
      <c r="O3" s="25" t="str">
        <f t="shared" si="1"/>
        <v/>
      </c>
      <c r="T3" s="21" t="s">
        <v>68</v>
      </c>
      <c r="U3" s="24">
        <f>SUM(D:D)</f>
        <v>82.7</v>
      </c>
    </row>
    <row r="4" spans="1:21" ht="45.75">
      <c r="A4" s="28">
        <v>43191</v>
      </c>
      <c r="B4" s="28">
        <v>43587</v>
      </c>
      <c r="C4" s="29" t="s">
        <v>16</v>
      </c>
      <c r="D4" s="25">
        <f t="shared" ref="D4:D30" si="2">IF(OR(LOWER(C4)="work experience", LOWER(C4)="internship", LOWER(C4)="experience"), IF(AND(ISNUMBER(A4), ISNUMBER(B4)), ROUND((B4 - A4) / 30, 1), ""), "")</f>
        <v>13.2</v>
      </c>
      <c r="E4" s="25" t="str">
        <f>IF(OR(LOWER(C4)="education", LOWER(C4)="certification"), IF(AND(ISNUMBER(A4), ISNUMBER(B4)), ROUND((B4 - A4) / 30, 1), ""), "")</f>
        <v/>
      </c>
      <c r="F4" s="29" t="s">
        <v>5</v>
      </c>
      <c r="G4" s="29" t="s">
        <v>6</v>
      </c>
      <c r="H4" s="29" t="s">
        <v>17</v>
      </c>
      <c r="I4" s="29" t="s">
        <v>18</v>
      </c>
      <c r="J4" s="29" t="s">
        <v>19</v>
      </c>
      <c r="K4" s="29" t="s">
        <v>20</v>
      </c>
      <c r="L4" s="32" t="s">
        <v>50</v>
      </c>
      <c r="M4" s="75" t="s">
        <v>62</v>
      </c>
      <c r="N4" s="34">
        <v>0.6</v>
      </c>
      <c r="O4" s="25">
        <f t="shared" si="1"/>
        <v>7.9</v>
      </c>
      <c r="T4" s="21" t="s">
        <v>72</v>
      </c>
      <c r="U4" s="24">
        <f>ROUND(U3/12,1)</f>
        <v>6.9</v>
      </c>
    </row>
    <row r="5" spans="1:21" ht="60">
      <c r="A5" s="28">
        <v>43624</v>
      </c>
      <c r="B5" s="28">
        <v>43987</v>
      </c>
      <c r="C5" s="35" t="s">
        <v>16</v>
      </c>
      <c r="D5" s="25">
        <f t="shared" si="2"/>
        <v>12.1</v>
      </c>
      <c r="E5" s="25" t="str">
        <f>IF(OR(LOWER(C5)="education", LOWER(C5)="certification"), IF(AND(ISNUMBER(A5), ISNUMBER(B5)), ROUND((B5 - A5) / 30, 1), ""), "")</f>
        <v/>
      </c>
      <c r="F5" s="29" t="s">
        <v>5</v>
      </c>
      <c r="G5" s="29" t="s">
        <v>21</v>
      </c>
      <c r="H5" s="29" t="s">
        <v>22</v>
      </c>
      <c r="I5" s="29" t="s">
        <v>18</v>
      </c>
      <c r="J5" s="29" t="s">
        <v>23</v>
      </c>
      <c r="K5" s="29" t="s">
        <v>24</v>
      </c>
      <c r="L5" s="32" t="s">
        <v>51</v>
      </c>
      <c r="M5" s="33" t="s">
        <v>63</v>
      </c>
      <c r="N5" s="34">
        <v>0.7</v>
      </c>
      <c r="O5" s="25">
        <f t="shared" si="1"/>
        <v>8.5</v>
      </c>
      <c r="T5" s="21" t="s">
        <v>69</v>
      </c>
      <c r="U5" s="24">
        <f>SUM(O:O)</f>
        <v>58.7</v>
      </c>
    </row>
    <row r="6" spans="1:21" ht="45.75">
      <c r="A6" s="28">
        <v>44021</v>
      </c>
      <c r="B6" s="28">
        <v>44387</v>
      </c>
      <c r="C6" s="29" t="s">
        <v>16</v>
      </c>
      <c r="D6" s="25">
        <f t="shared" si="2"/>
        <v>12.2</v>
      </c>
      <c r="E6" s="25" t="str">
        <f t="shared" si="0"/>
        <v/>
      </c>
      <c r="F6" s="29" t="s">
        <v>5</v>
      </c>
      <c r="G6" s="29" t="s">
        <v>25</v>
      </c>
      <c r="H6" s="29" t="s">
        <v>26</v>
      </c>
      <c r="I6" s="29" t="s">
        <v>18</v>
      </c>
      <c r="J6" s="29" t="s">
        <v>27</v>
      </c>
      <c r="K6" s="29" t="s">
        <v>28</v>
      </c>
      <c r="L6" s="74" t="s">
        <v>52</v>
      </c>
      <c r="M6" s="33" t="s">
        <v>64</v>
      </c>
      <c r="N6" s="34">
        <v>0.5</v>
      </c>
      <c r="O6" s="25">
        <f t="shared" si="1"/>
        <v>6.1</v>
      </c>
      <c r="T6" s="21" t="s">
        <v>70</v>
      </c>
      <c r="U6" s="24">
        <f>ROUND(U5/12,1)</f>
        <v>4.9000000000000004</v>
      </c>
    </row>
    <row r="7" spans="1:21" ht="195">
      <c r="A7" s="28">
        <v>44387</v>
      </c>
      <c r="B7" s="28">
        <v>45744</v>
      </c>
      <c r="C7" s="29" t="s">
        <v>16</v>
      </c>
      <c r="D7" s="25">
        <f t="shared" si="2"/>
        <v>45.2</v>
      </c>
      <c r="E7" s="25" t="str">
        <f t="shared" si="0"/>
        <v/>
      </c>
      <c r="F7" s="29" t="s">
        <v>5</v>
      </c>
      <c r="G7" s="29" t="s">
        <v>29</v>
      </c>
      <c r="H7" s="29" t="s">
        <v>30</v>
      </c>
      <c r="I7" s="29" t="s">
        <v>31</v>
      </c>
      <c r="J7" s="29" t="s">
        <v>32</v>
      </c>
      <c r="K7" s="29" t="s">
        <v>33</v>
      </c>
      <c r="L7" s="36" t="s">
        <v>53</v>
      </c>
      <c r="M7" s="33" t="s">
        <v>65</v>
      </c>
      <c r="N7" s="34">
        <v>0.8</v>
      </c>
      <c r="O7" s="25">
        <f>IF(AND(ISNUMBER(D7), ISNUMBER(N7)), ROUND(D7 * N7, 1), "")</f>
        <v>36.200000000000003</v>
      </c>
    </row>
    <row r="8" spans="1:21" ht="75">
      <c r="A8" s="37"/>
      <c r="B8" s="37"/>
      <c r="C8" s="38" t="s">
        <v>34</v>
      </c>
      <c r="D8" s="25" t="str">
        <f t="shared" si="2"/>
        <v/>
      </c>
      <c r="E8" s="25" t="str">
        <f t="shared" si="0"/>
        <v/>
      </c>
      <c r="F8" s="29" t="s">
        <v>6</v>
      </c>
      <c r="G8" s="29" t="s">
        <v>6</v>
      </c>
      <c r="H8" s="29" t="s">
        <v>6</v>
      </c>
      <c r="I8" s="29" t="s">
        <v>35</v>
      </c>
      <c r="J8" s="29" t="s">
        <v>36</v>
      </c>
      <c r="K8" s="29" t="s">
        <v>37</v>
      </c>
      <c r="L8" s="39" t="s">
        <v>54</v>
      </c>
      <c r="M8" s="33" t="s">
        <v>66</v>
      </c>
      <c r="N8" s="34">
        <v>0.6</v>
      </c>
      <c r="O8" s="25" t="str">
        <f t="shared" si="1"/>
        <v/>
      </c>
    </row>
    <row r="9" spans="1:21">
      <c r="A9" s="37"/>
      <c r="B9" s="37"/>
      <c r="C9" s="31"/>
      <c r="D9" s="25" t="str">
        <f t="shared" si="2"/>
        <v/>
      </c>
      <c r="E9" s="25" t="str">
        <f t="shared" si="0"/>
        <v/>
      </c>
      <c r="F9" s="31"/>
      <c r="G9" s="31"/>
      <c r="H9" s="31"/>
      <c r="I9" s="31"/>
      <c r="J9" s="31"/>
      <c r="K9" s="31"/>
      <c r="L9" s="31"/>
      <c r="M9" s="31"/>
      <c r="N9" s="31"/>
      <c r="O9" s="25" t="str">
        <f t="shared" si="1"/>
        <v/>
      </c>
    </row>
    <row r="10" spans="1:21">
      <c r="A10" s="37"/>
      <c r="B10" s="37"/>
      <c r="C10" s="31"/>
      <c r="D10" s="25" t="str">
        <f t="shared" si="2"/>
        <v/>
      </c>
      <c r="E10" s="25" t="str">
        <f t="shared" si="0"/>
        <v/>
      </c>
      <c r="F10" s="31"/>
      <c r="G10" s="31"/>
      <c r="H10" s="31"/>
      <c r="I10" s="31"/>
      <c r="J10" s="31"/>
      <c r="K10" s="31"/>
      <c r="L10" s="31"/>
      <c r="M10" s="31"/>
      <c r="N10" s="31"/>
      <c r="O10" s="25" t="str">
        <f t="shared" si="1"/>
        <v/>
      </c>
    </row>
    <row r="11" spans="1:21">
      <c r="A11" s="37"/>
      <c r="B11" s="37"/>
      <c r="C11" s="31"/>
      <c r="D11" s="25" t="str">
        <f t="shared" si="2"/>
        <v/>
      </c>
      <c r="E11" s="25" t="str">
        <f t="shared" si="0"/>
        <v/>
      </c>
      <c r="F11" s="31"/>
      <c r="G11" s="31"/>
      <c r="H11" s="31"/>
      <c r="I11" s="31"/>
      <c r="J11" s="31"/>
      <c r="K11" s="31"/>
      <c r="L11" s="31"/>
      <c r="M11" s="31"/>
      <c r="N11" s="31"/>
      <c r="O11" s="25" t="str">
        <f t="shared" si="1"/>
        <v/>
      </c>
    </row>
    <row r="12" spans="1:21">
      <c r="A12" s="37"/>
      <c r="B12" s="37"/>
      <c r="C12" s="31"/>
      <c r="D12" s="25" t="str">
        <f t="shared" si="2"/>
        <v/>
      </c>
      <c r="E12" s="25" t="str">
        <f t="shared" si="0"/>
        <v/>
      </c>
      <c r="F12" s="31"/>
      <c r="G12" s="31"/>
      <c r="H12" s="31"/>
      <c r="I12" s="31"/>
      <c r="J12" s="31"/>
      <c r="K12" s="31"/>
      <c r="L12" s="31"/>
      <c r="M12" s="31"/>
      <c r="N12" s="31"/>
      <c r="O12" s="25" t="str">
        <f t="shared" si="1"/>
        <v/>
      </c>
    </row>
    <row r="13" spans="1:21">
      <c r="A13" s="37"/>
      <c r="B13" s="37"/>
      <c r="C13" s="31"/>
      <c r="D13" s="25" t="str">
        <f t="shared" si="2"/>
        <v/>
      </c>
      <c r="E13" s="25" t="str">
        <f t="shared" si="0"/>
        <v/>
      </c>
      <c r="F13" s="31"/>
      <c r="G13" s="31"/>
      <c r="H13" s="31"/>
      <c r="I13" s="31"/>
      <c r="J13" s="31"/>
      <c r="K13" s="31"/>
      <c r="L13" s="31"/>
      <c r="M13" s="31"/>
      <c r="N13" s="31"/>
      <c r="O13" s="25" t="str">
        <f t="shared" si="1"/>
        <v/>
      </c>
    </row>
    <row r="14" spans="1:21">
      <c r="A14" s="37"/>
      <c r="B14" s="37"/>
      <c r="C14" s="31"/>
      <c r="D14" s="25" t="str">
        <f t="shared" si="2"/>
        <v/>
      </c>
      <c r="E14" s="25" t="str">
        <f t="shared" si="0"/>
        <v/>
      </c>
      <c r="F14" s="31"/>
      <c r="G14" s="31"/>
      <c r="H14" s="31"/>
      <c r="I14" s="31"/>
      <c r="J14" s="31"/>
      <c r="K14" s="31"/>
      <c r="L14" s="31"/>
      <c r="M14" s="31"/>
      <c r="N14" s="31"/>
      <c r="O14" s="25" t="str">
        <f t="shared" si="1"/>
        <v/>
      </c>
    </row>
    <row r="15" spans="1:21">
      <c r="A15" s="37"/>
      <c r="B15" s="37"/>
      <c r="C15" s="31"/>
      <c r="D15" s="25" t="str">
        <f t="shared" si="2"/>
        <v/>
      </c>
      <c r="E15" s="25" t="str">
        <f t="shared" si="0"/>
        <v/>
      </c>
      <c r="F15" s="31"/>
      <c r="G15" s="31"/>
      <c r="H15" s="31"/>
      <c r="I15" s="31"/>
      <c r="J15" s="31"/>
      <c r="K15" s="31"/>
      <c r="L15" s="31"/>
      <c r="M15" s="31"/>
      <c r="N15" s="31"/>
      <c r="O15" s="25" t="str">
        <f t="shared" si="1"/>
        <v/>
      </c>
    </row>
    <row r="16" spans="1:21">
      <c r="A16" s="37"/>
      <c r="B16" s="37"/>
      <c r="C16" s="31"/>
      <c r="D16" s="25" t="str">
        <f t="shared" si="2"/>
        <v/>
      </c>
      <c r="E16" s="25" t="str">
        <f t="shared" si="0"/>
        <v/>
      </c>
      <c r="F16" s="31"/>
      <c r="G16" s="31"/>
      <c r="H16" s="31"/>
      <c r="I16" s="31"/>
      <c r="J16" s="31"/>
      <c r="K16" s="31"/>
      <c r="L16" s="31"/>
      <c r="M16" s="31"/>
      <c r="N16" s="31"/>
      <c r="O16" s="25" t="str">
        <f t="shared" si="1"/>
        <v/>
      </c>
    </row>
    <row r="17" spans="1:15">
      <c r="A17" s="37"/>
      <c r="B17" s="37"/>
      <c r="C17" s="31"/>
      <c r="D17" s="25" t="str">
        <f t="shared" si="2"/>
        <v/>
      </c>
      <c r="E17" s="25" t="str">
        <f t="shared" si="0"/>
        <v/>
      </c>
      <c r="F17" s="31"/>
      <c r="G17" s="31"/>
      <c r="H17" s="31"/>
      <c r="I17" s="31"/>
      <c r="J17" s="31"/>
      <c r="K17" s="31"/>
      <c r="L17" s="31"/>
      <c r="M17" s="31"/>
      <c r="N17" s="31"/>
      <c r="O17" s="25" t="str">
        <f t="shared" si="1"/>
        <v/>
      </c>
    </row>
    <row r="18" spans="1:15">
      <c r="A18" s="37"/>
      <c r="B18" s="37"/>
      <c r="C18" s="31"/>
      <c r="D18" s="25" t="str">
        <f t="shared" si="2"/>
        <v/>
      </c>
      <c r="E18" s="25" t="str">
        <f t="shared" si="0"/>
        <v/>
      </c>
      <c r="F18" s="31"/>
      <c r="G18" s="31"/>
      <c r="H18" s="31"/>
      <c r="I18" s="31"/>
      <c r="J18" s="31"/>
      <c r="K18" s="31"/>
      <c r="L18" s="31"/>
      <c r="M18" s="31"/>
      <c r="N18" s="31"/>
      <c r="O18" s="25" t="str">
        <f t="shared" si="1"/>
        <v/>
      </c>
    </row>
    <row r="19" spans="1:15">
      <c r="A19" s="37"/>
      <c r="B19" s="37"/>
      <c r="C19" s="31"/>
      <c r="D19" s="25" t="str">
        <f t="shared" si="2"/>
        <v/>
      </c>
      <c r="E19" s="25" t="str">
        <f t="shared" si="0"/>
        <v/>
      </c>
      <c r="F19" s="31"/>
      <c r="G19" s="31"/>
      <c r="H19" s="31"/>
      <c r="I19" s="31"/>
      <c r="J19" s="31"/>
      <c r="K19" s="31"/>
      <c r="L19" s="31"/>
      <c r="M19" s="31"/>
      <c r="N19" s="31"/>
      <c r="O19" s="25" t="str">
        <f t="shared" si="1"/>
        <v/>
      </c>
    </row>
    <row r="20" spans="1:15">
      <c r="A20" s="37"/>
      <c r="B20" s="37"/>
      <c r="C20" s="31"/>
      <c r="D20" s="25" t="str">
        <f t="shared" si="2"/>
        <v/>
      </c>
      <c r="E20" s="25" t="str">
        <f t="shared" si="0"/>
        <v/>
      </c>
      <c r="F20" s="31"/>
      <c r="G20" s="31"/>
      <c r="H20" s="31"/>
      <c r="I20" s="31"/>
      <c r="J20" s="31"/>
      <c r="K20" s="31"/>
      <c r="L20" s="31"/>
      <c r="M20" s="31"/>
      <c r="N20" s="31"/>
      <c r="O20" s="25" t="str">
        <f t="shared" si="1"/>
        <v/>
      </c>
    </row>
    <row r="21" spans="1:15">
      <c r="A21" s="37"/>
      <c r="B21" s="37"/>
      <c r="C21" s="31"/>
      <c r="D21" s="25" t="str">
        <f t="shared" si="2"/>
        <v/>
      </c>
      <c r="E21" s="25" t="str">
        <f t="shared" si="0"/>
        <v/>
      </c>
      <c r="F21" s="31"/>
      <c r="G21" s="31"/>
      <c r="H21" s="31"/>
      <c r="I21" s="31"/>
      <c r="J21" s="31"/>
      <c r="K21" s="31"/>
      <c r="L21" s="31"/>
      <c r="M21" s="31"/>
      <c r="N21" s="31"/>
      <c r="O21" s="25" t="str">
        <f t="shared" si="1"/>
        <v/>
      </c>
    </row>
    <row r="22" spans="1:15">
      <c r="A22" s="37"/>
      <c r="B22" s="37"/>
      <c r="C22" s="31"/>
      <c r="D22" s="25" t="str">
        <f t="shared" si="2"/>
        <v/>
      </c>
      <c r="E22" s="25" t="str">
        <f t="shared" si="0"/>
        <v/>
      </c>
      <c r="F22" s="31"/>
      <c r="G22" s="31"/>
      <c r="H22" s="31"/>
      <c r="I22" s="31"/>
      <c r="J22" s="31"/>
      <c r="K22" s="31"/>
      <c r="L22" s="31"/>
      <c r="M22" s="31"/>
      <c r="N22" s="31"/>
      <c r="O22" s="25" t="str">
        <f t="shared" si="1"/>
        <v/>
      </c>
    </row>
    <row r="23" spans="1:15">
      <c r="A23" s="37"/>
      <c r="B23" s="37"/>
      <c r="C23" s="31"/>
      <c r="D23" s="25" t="str">
        <f t="shared" si="2"/>
        <v/>
      </c>
      <c r="E23" s="25" t="str">
        <f t="shared" si="0"/>
        <v/>
      </c>
      <c r="F23" s="31"/>
      <c r="G23" s="31"/>
      <c r="H23" s="31"/>
      <c r="I23" s="31"/>
      <c r="J23" s="31"/>
      <c r="K23" s="31"/>
      <c r="L23" s="31"/>
      <c r="M23" s="31"/>
      <c r="N23" s="31"/>
      <c r="O23" s="25" t="str">
        <f t="shared" si="1"/>
        <v/>
      </c>
    </row>
    <row r="24" spans="1:15">
      <c r="A24" s="37"/>
      <c r="B24" s="37"/>
      <c r="C24" s="31"/>
      <c r="D24" s="25" t="str">
        <f t="shared" si="2"/>
        <v/>
      </c>
      <c r="E24" s="25" t="str">
        <f t="shared" si="0"/>
        <v/>
      </c>
      <c r="F24" s="31"/>
      <c r="G24" s="31"/>
      <c r="H24" s="31"/>
      <c r="I24" s="31"/>
      <c r="J24" s="31"/>
      <c r="K24" s="31"/>
      <c r="L24" s="31"/>
      <c r="M24" s="31"/>
      <c r="N24" s="31"/>
      <c r="O24" s="25" t="str">
        <f t="shared" si="1"/>
        <v/>
      </c>
    </row>
    <row r="25" spans="1:15">
      <c r="A25" s="37"/>
      <c r="B25" s="37"/>
      <c r="C25" s="31"/>
      <c r="D25" s="25" t="str">
        <f t="shared" si="2"/>
        <v/>
      </c>
      <c r="E25" s="25" t="str">
        <f t="shared" si="0"/>
        <v/>
      </c>
      <c r="F25" s="31"/>
      <c r="G25" s="31"/>
      <c r="H25" s="31"/>
      <c r="I25" s="31"/>
      <c r="J25" s="31"/>
      <c r="K25" s="31"/>
      <c r="L25" s="31"/>
      <c r="M25" s="31"/>
      <c r="N25" s="31"/>
      <c r="O25" s="25" t="str">
        <f t="shared" si="1"/>
        <v/>
      </c>
    </row>
    <row r="26" spans="1:15">
      <c r="A26" s="37"/>
      <c r="B26" s="37"/>
      <c r="C26" s="31"/>
      <c r="D26" s="25" t="str">
        <f t="shared" si="2"/>
        <v/>
      </c>
      <c r="E26" s="25" t="str">
        <f t="shared" si="0"/>
        <v/>
      </c>
      <c r="F26" s="31"/>
      <c r="G26" s="31"/>
      <c r="H26" s="31"/>
      <c r="I26" s="31"/>
      <c r="J26" s="31"/>
      <c r="K26" s="31"/>
      <c r="L26" s="31"/>
      <c r="M26" s="31"/>
      <c r="N26" s="31"/>
      <c r="O26" s="25" t="str">
        <f t="shared" si="1"/>
        <v/>
      </c>
    </row>
    <row r="27" spans="1:15">
      <c r="A27" s="37"/>
      <c r="B27" s="37"/>
      <c r="C27" s="31"/>
      <c r="D27" s="25" t="str">
        <f t="shared" si="2"/>
        <v/>
      </c>
      <c r="E27" s="25" t="str">
        <f t="shared" si="0"/>
        <v/>
      </c>
      <c r="F27" s="31"/>
      <c r="G27" s="31"/>
      <c r="H27" s="31"/>
      <c r="I27" s="31"/>
      <c r="J27" s="31"/>
      <c r="K27" s="31"/>
      <c r="L27" s="31"/>
      <c r="M27" s="31"/>
      <c r="N27" s="31"/>
      <c r="O27" s="25" t="str">
        <f t="shared" si="1"/>
        <v/>
      </c>
    </row>
    <row r="28" spans="1:15">
      <c r="A28" s="37"/>
      <c r="B28" s="37"/>
      <c r="C28" s="31"/>
      <c r="D28" s="25" t="str">
        <f t="shared" si="2"/>
        <v/>
      </c>
      <c r="E28" s="25" t="str">
        <f t="shared" si="0"/>
        <v/>
      </c>
      <c r="F28" s="31"/>
      <c r="G28" s="31"/>
      <c r="H28" s="31"/>
      <c r="I28" s="31"/>
      <c r="J28" s="31"/>
      <c r="K28" s="31"/>
      <c r="L28" s="31"/>
      <c r="M28" s="31"/>
      <c r="N28" s="31"/>
      <c r="O28" s="25" t="str">
        <f t="shared" si="1"/>
        <v/>
      </c>
    </row>
    <row r="29" spans="1:15">
      <c r="A29" s="37"/>
      <c r="B29" s="37"/>
      <c r="C29" s="31"/>
      <c r="D29" s="25" t="str">
        <f t="shared" si="2"/>
        <v/>
      </c>
      <c r="E29" s="25" t="str">
        <f t="shared" si="0"/>
        <v/>
      </c>
      <c r="F29" s="31"/>
      <c r="G29" s="31"/>
      <c r="H29" s="31"/>
      <c r="I29" s="31"/>
      <c r="J29" s="31"/>
      <c r="K29" s="31"/>
      <c r="L29" s="31"/>
      <c r="M29" s="31"/>
      <c r="N29" s="31"/>
      <c r="O29" s="25" t="str">
        <f t="shared" si="1"/>
        <v/>
      </c>
    </row>
    <row r="30" spans="1:15">
      <c r="A30" s="37"/>
      <c r="B30" s="37"/>
      <c r="C30" s="31"/>
      <c r="D30" s="25" t="str">
        <f t="shared" si="2"/>
        <v/>
      </c>
      <c r="E30" s="25" t="str">
        <f t="shared" si="0"/>
        <v/>
      </c>
      <c r="F30" s="31"/>
      <c r="G30" s="31"/>
      <c r="H30" s="31"/>
      <c r="I30" s="31"/>
      <c r="J30" s="31"/>
      <c r="K30" s="31"/>
      <c r="L30" s="31"/>
      <c r="M30" s="31"/>
      <c r="N30" s="31"/>
      <c r="O30" s="25" t="str">
        <f t="shared" si="1"/>
        <v/>
      </c>
    </row>
    <row r="31" spans="1:15">
      <c r="A31" s="37"/>
      <c r="B31" s="37"/>
      <c r="C31" s="31"/>
      <c r="D31" s="46"/>
      <c r="E31" s="46"/>
      <c r="F31" s="31"/>
      <c r="G31" s="31"/>
      <c r="H31" s="31"/>
      <c r="I31" s="31"/>
      <c r="J31" s="31"/>
      <c r="K31" s="31"/>
      <c r="L31" s="31"/>
      <c r="M31" s="31"/>
      <c r="N31" s="31"/>
      <c r="O31" s="46"/>
    </row>
    <row r="32" spans="1:15">
      <c r="A32" s="37"/>
      <c r="B32" s="37"/>
      <c r="C32" s="31"/>
      <c r="D32" s="46"/>
      <c r="E32" s="46"/>
      <c r="F32" s="31"/>
      <c r="G32" s="31"/>
      <c r="H32" s="31"/>
      <c r="I32" s="31"/>
      <c r="J32" s="31"/>
      <c r="K32" s="31"/>
      <c r="L32" s="31"/>
      <c r="M32" s="31"/>
      <c r="N32" s="31"/>
      <c r="O32" s="46"/>
    </row>
    <row r="33" spans="1:15">
      <c r="A33" s="37"/>
      <c r="B33" s="37"/>
      <c r="C33" s="31"/>
      <c r="D33" s="46"/>
      <c r="E33" s="46"/>
      <c r="F33" s="31"/>
      <c r="G33" s="31"/>
      <c r="H33" s="31"/>
      <c r="I33" s="31"/>
      <c r="J33" s="31"/>
      <c r="K33" s="31"/>
      <c r="L33" s="31"/>
      <c r="M33" s="31"/>
      <c r="N33" s="31"/>
      <c r="O33" s="46"/>
    </row>
    <row r="34" spans="1:15">
      <c r="A34" s="37"/>
      <c r="B34" s="37"/>
      <c r="C34" s="31"/>
      <c r="D34" s="46"/>
      <c r="E34" s="46"/>
      <c r="F34" s="31"/>
      <c r="G34" s="31"/>
      <c r="H34" s="31"/>
      <c r="I34" s="31"/>
      <c r="J34" s="31"/>
      <c r="K34" s="31"/>
      <c r="L34" s="31"/>
      <c r="M34" s="31"/>
      <c r="N34" s="31"/>
      <c r="O34" s="46"/>
    </row>
    <row r="35" spans="1:15">
      <c r="A35" s="37"/>
      <c r="B35" s="37"/>
      <c r="C35" s="31"/>
      <c r="D35" s="46"/>
      <c r="E35" s="46"/>
      <c r="F35" s="31"/>
      <c r="G35" s="31"/>
      <c r="H35" s="31"/>
      <c r="I35" s="31"/>
      <c r="J35" s="31"/>
      <c r="K35" s="31"/>
      <c r="L35" s="31"/>
      <c r="M35" s="31"/>
      <c r="N35" s="31"/>
      <c r="O35" s="46"/>
    </row>
  </sheetData>
  <sheetProtection sheet="1" objects="1" scenarios="1" formatCells="0" formatColumns="0" formatRows="0" insertColumns="0" insertRows="0" deleteColumns="0" deleteRows="0" selectLockedCells="1" sort="0" autoFilter="0"/>
  <mergeCells count="1">
    <mergeCell ref="T2:U2"/>
  </mergeCells>
  <dataValidations count="1">
    <dataValidation type="list" allowBlank="1" showInputMessage="1" showErrorMessage="1" sqref="C1:C1048576" xr:uid="{A06DE7BD-22E0-4320-A357-0646541D7106}">
      <formula1>"Education, Work Experience, Internship, Certification"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5A097-856A-46B6-A805-CC2692742ADD}">
  <dimension ref="A1:T35"/>
  <sheetViews>
    <sheetView zoomScale="70" zoomScaleNormal="70" workbookViewId="0">
      <selection activeCell="B4" sqref="B4"/>
    </sheetView>
  </sheetViews>
  <sheetFormatPr defaultColWidth="9" defaultRowHeight="15"/>
  <cols>
    <col min="1" max="1" width="14.140625" customWidth="1"/>
    <col min="2" max="2" width="14" customWidth="1"/>
    <col min="3" max="3" width="12.42578125" customWidth="1"/>
    <col min="4" max="4" width="20.42578125" customWidth="1"/>
    <col min="5" max="5" width="21.140625" customWidth="1"/>
    <col min="6" max="6" width="12.140625" customWidth="1"/>
    <col min="7" max="7" width="12" customWidth="1"/>
    <col min="8" max="8" width="15.5703125" customWidth="1"/>
    <col min="9" max="9" width="12.5703125" customWidth="1"/>
    <col min="10" max="10" width="13" customWidth="1"/>
    <col min="11" max="11" width="20.42578125" customWidth="1"/>
    <col min="12" max="12" width="33" customWidth="1"/>
    <col min="13" max="13" width="20.5703125" customWidth="1"/>
    <col min="14" max="14" width="21" customWidth="1"/>
    <col min="15" max="15" width="14.85546875" customWidth="1"/>
    <col min="19" max="19" width="46.28515625" customWidth="1"/>
    <col min="20" max="20" width="12" customWidth="1"/>
    <col min="21" max="21" width="15.140625" customWidth="1"/>
  </cols>
  <sheetData>
    <row r="1" spans="1:20" s="66" customFormat="1" ht="56.45" customHeight="1">
      <c r="A1" s="64" t="s">
        <v>55</v>
      </c>
      <c r="B1" s="64" t="s">
        <v>56</v>
      </c>
      <c r="C1" s="65" t="s">
        <v>2</v>
      </c>
      <c r="D1" s="65" t="s">
        <v>57</v>
      </c>
      <c r="E1" s="65" t="s">
        <v>59</v>
      </c>
      <c r="F1" s="65" t="s">
        <v>0</v>
      </c>
      <c r="G1" s="65" t="s">
        <v>1</v>
      </c>
      <c r="H1" s="65" t="s">
        <v>3</v>
      </c>
      <c r="I1" s="65" t="s">
        <v>4</v>
      </c>
      <c r="J1" s="65" t="s">
        <v>61</v>
      </c>
      <c r="K1" s="65" t="s">
        <v>60</v>
      </c>
      <c r="L1" s="65" t="s">
        <v>39</v>
      </c>
      <c r="M1" s="65" t="s">
        <v>40</v>
      </c>
      <c r="N1" s="65" t="s">
        <v>49</v>
      </c>
      <c r="O1" s="65" t="s">
        <v>58</v>
      </c>
    </row>
    <row r="2" spans="1:20" ht="30">
      <c r="A2" s="27">
        <v>37712</v>
      </c>
      <c r="B2" s="73" t="s">
        <v>83</v>
      </c>
      <c r="C2" s="29" t="s">
        <v>7</v>
      </c>
      <c r="D2" s="25" t="str">
        <f t="shared" ref="D2:D8" si="0">IF(OR(LOWER(C2)="work experience", LOWER(C2)="internship", LOWER(C2)="experience"), IF(AND(ISNUMBER(A2), ISNUMBER(B2)), ROUND((B2 - A2) / 30, 1), ""), "")</f>
        <v/>
      </c>
      <c r="E2" s="25" t="str">
        <f t="shared" ref="E2:E8" si="1">IF(OR(LOWER(C2)="education", LOWER(C2)="certification"), IF(AND(ISNUMBER(A2), ISNUMBER(B2)), ROUND((B2 - A2) / 30, 1), ""), "")</f>
        <v/>
      </c>
      <c r="F2" s="29" t="s">
        <v>78</v>
      </c>
      <c r="G2" s="29"/>
      <c r="H2" s="29" t="s">
        <v>79</v>
      </c>
      <c r="I2" s="29" t="s">
        <v>81</v>
      </c>
      <c r="J2" s="29" t="s">
        <v>82</v>
      </c>
      <c r="K2" s="29" t="s">
        <v>80</v>
      </c>
      <c r="L2" s="30"/>
      <c r="M2" s="31"/>
      <c r="N2" s="31"/>
      <c r="O2" s="25" t="str">
        <f t="shared" ref="O2:O8" si="2">IF(AND(ISNUMBER(D2), ISNUMBER(N2)), ROUND(D2 * N2, 1), "")</f>
        <v/>
      </c>
    </row>
    <row r="3" spans="1:20" ht="45">
      <c r="A3" s="28">
        <v>38504</v>
      </c>
      <c r="B3" s="28">
        <v>39938</v>
      </c>
      <c r="C3" s="29" t="s">
        <v>7</v>
      </c>
      <c r="D3" s="25" t="str">
        <f t="shared" si="0"/>
        <v/>
      </c>
      <c r="E3" s="25">
        <f t="shared" si="1"/>
        <v>47.8</v>
      </c>
      <c r="F3" s="29" t="s">
        <v>78</v>
      </c>
      <c r="G3" s="29"/>
      <c r="H3" s="29" t="s">
        <v>84</v>
      </c>
      <c r="I3" s="29" t="s">
        <v>85</v>
      </c>
      <c r="J3" s="29" t="s">
        <v>86</v>
      </c>
      <c r="K3" s="29" t="s">
        <v>87</v>
      </c>
      <c r="L3" s="30"/>
      <c r="M3" s="31"/>
      <c r="N3" s="31"/>
      <c r="O3" s="25" t="str">
        <f t="shared" si="2"/>
        <v/>
      </c>
      <c r="S3" s="72" t="s">
        <v>71</v>
      </c>
      <c r="T3" s="72"/>
    </row>
    <row r="4" spans="1:20" ht="75">
      <c r="A4" s="28">
        <v>40211</v>
      </c>
      <c r="B4" s="28">
        <v>40335</v>
      </c>
      <c r="C4" s="29" t="s">
        <v>16</v>
      </c>
      <c r="D4" s="25">
        <f t="shared" si="0"/>
        <v>4.0999999999999996</v>
      </c>
      <c r="E4" s="25" t="str">
        <f t="shared" si="1"/>
        <v/>
      </c>
      <c r="F4" s="29" t="s">
        <v>78</v>
      </c>
      <c r="G4" s="29"/>
      <c r="H4" s="29" t="s">
        <v>88</v>
      </c>
      <c r="I4" s="29" t="s">
        <v>18</v>
      </c>
      <c r="J4" s="29" t="s">
        <v>90</v>
      </c>
      <c r="K4" s="29" t="s">
        <v>89</v>
      </c>
      <c r="L4" s="74" t="s">
        <v>91</v>
      </c>
      <c r="M4" s="75" t="s">
        <v>92</v>
      </c>
      <c r="N4" s="34">
        <v>60</v>
      </c>
      <c r="O4" s="25">
        <f t="shared" si="2"/>
        <v>246</v>
      </c>
      <c r="S4" s="21" t="s">
        <v>68</v>
      </c>
      <c r="T4" s="24">
        <f>SUM(D:D)</f>
        <v>118.4</v>
      </c>
    </row>
    <row r="5" spans="1:20" ht="60.75">
      <c r="A5" s="28">
        <v>40502</v>
      </c>
      <c r="B5" s="28">
        <v>40704</v>
      </c>
      <c r="C5" s="35" t="s">
        <v>16</v>
      </c>
      <c r="D5" s="25">
        <f t="shared" si="0"/>
        <v>6.7</v>
      </c>
      <c r="E5" s="25" t="str">
        <f t="shared" si="1"/>
        <v/>
      </c>
      <c r="F5" s="29" t="s">
        <v>78</v>
      </c>
      <c r="G5" s="29"/>
      <c r="H5" s="29" t="s">
        <v>93</v>
      </c>
      <c r="I5" s="29" t="s">
        <v>94</v>
      </c>
      <c r="J5" s="29" t="s">
        <v>95</v>
      </c>
      <c r="K5" s="29" t="s">
        <v>96</v>
      </c>
      <c r="L5" s="74" t="s">
        <v>97</v>
      </c>
      <c r="M5" s="75" t="s">
        <v>98</v>
      </c>
      <c r="N5" s="34">
        <v>70</v>
      </c>
      <c r="O5" s="25">
        <f t="shared" si="2"/>
        <v>469</v>
      </c>
      <c r="S5" s="21" t="s">
        <v>72</v>
      </c>
      <c r="T5" s="24">
        <f>ROUND(T4/12,1)</f>
        <v>9.9</v>
      </c>
    </row>
    <row r="6" spans="1:20" ht="75">
      <c r="A6" s="28">
        <v>41949</v>
      </c>
      <c r="B6" s="28">
        <v>42853</v>
      </c>
      <c r="C6" s="29" t="s">
        <v>16</v>
      </c>
      <c r="D6" s="25">
        <f>IF(OR(LOWER(C6)="work experience", LOWER(C6)="internship", LOWER(C6)="experience"), IF(AND(ISNUMBER(A6), ISNUMBER(B6)), ROUND((B6 - A6) / 30, 1), ""), "")</f>
        <v>30.1</v>
      </c>
      <c r="E6" s="25" t="str">
        <f t="shared" si="1"/>
        <v/>
      </c>
      <c r="F6" s="29" t="s">
        <v>99</v>
      </c>
      <c r="G6" s="29"/>
      <c r="H6" s="29" t="s">
        <v>100</v>
      </c>
      <c r="I6" s="29" t="s">
        <v>101</v>
      </c>
      <c r="J6" s="29" t="s">
        <v>103</v>
      </c>
      <c r="K6" s="29" t="s">
        <v>102</v>
      </c>
      <c r="L6" s="74" t="s">
        <v>104</v>
      </c>
      <c r="M6" s="75" t="s">
        <v>105</v>
      </c>
      <c r="N6" s="34">
        <v>70</v>
      </c>
      <c r="O6" s="25">
        <f t="shared" si="2"/>
        <v>2107</v>
      </c>
      <c r="S6" s="21" t="s">
        <v>69</v>
      </c>
      <c r="T6" s="24">
        <f>SUM(O:O)</f>
        <v>3428.6</v>
      </c>
    </row>
    <row r="7" spans="1:20" ht="60.75">
      <c r="A7" s="28">
        <v>42872</v>
      </c>
      <c r="B7" s="28">
        <v>43149</v>
      </c>
      <c r="C7" s="29" t="s">
        <v>16</v>
      </c>
      <c r="D7" s="25">
        <f t="shared" si="0"/>
        <v>9.1999999999999993</v>
      </c>
      <c r="E7" s="25" t="str">
        <f t="shared" si="1"/>
        <v/>
      </c>
      <c r="F7" s="29" t="s">
        <v>99</v>
      </c>
      <c r="G7" s="29"/>
      <c r="H7" s="29" t="s">
        <v>106</v>
      </c>
      <c r="I7" s="29" t="s">
        <v>108</v>
      </c>
      <c r="J7" s="29" t="s">
        <v>107</v>
      </c>
      <c r="K7" s="29" t="s">
        <v>109</v>
      </c>
      <c r="L7" s="76" t="s">
        <v>52</v>
      </c>
      <c r="M7" s="75" t="s">
        <v>110</v>
      </c>
      <c r="N7" s="34">
        <v>60</v>
      </c>
      <c r="O7" s="25">
        <f t="shared" si="2"/>
        <v>552</v>
      </c>
      <c r="S7" s="21" t="s">
        <v>70</v>
      </c>
      <c r="T7" s="24">
        <f>ROUND(T6/12,1)</f>
        <v>285.7</v>
      </c>
    </row>
    <row r="8" spans="1:20" ht="60">
      <c r="A8" s="37">
        <v>43177</v>
      </c>
      <c r="B8" s="37">
        <v>45226</v>
      </c>
      <c r="C8" s="38" t="s">
        <v>16</v>
      </c>
      <c r="D8" s="25">
        <f t="shared" si="0"/>
        <v>68.3</v>
      </c>
      <c r="E8" s="25" t="str">
        <f t="shared" si="1"/>
        <v/>
      </c>
      <c r="F8" s="29" t="s">
        <v>99</v>
      </c>
      <c r="G8" s="29"/>
      <c r="H8" s="29" t="s">
        <v>111</v>
      </c>
      <c r="I8" s="29" t="s">
        <v>112</v>
      </c>
      <c r="J8" s="29" t="s">
        <v>113</v>
      </c>
      <c r="K8" s="29" t="s">
        <v>102</v>
      </c>
      <c r="L8" s="39" t="s">
        <v>115</v>
      </c>
      <c r="M8" s="75" t="s">
        <v>114</v>
      </c>
      <c r="N8" s="34">
        <v>0.8</v>
      </c>
      <c r="O8" s="25">
        <f t="shared" si="2"/>
        <v>54.6</v>
      </c>
    </row>
    <row r="9" spans="1:20">
      <c r="A9" s="37"/>
      <c r="B9" s="37"/>
      <c r="C9" s="31"/>
      <c r="D9" s="25" t="str">
        <f t="shared" ref="D9:D30" si="3">IF(OR(LOWER(C9)="work experience", LOWER(C9)="internship", LOWER(C9)="experience"), IF(AND(ISNUMBER(A9), ISNUMBER(B9)), ROUND((B9 - A9) / 30, 1), ""), "")</f>
        <v/>
      </c>
      <c r="E9" s="25" t="str">
        <f t="shared" ref="E9:E30" si="4">IF(OR(LOWER(C9)="education", LOWER(C9)="certification"), IF(AND(ISNUMBER(A9), ISNUMBER(B9)), ROUND((B9 - A9) / 30, 1), ""), "")</f>
        <v/>
      </c>
      <c r="F9" s="31"/>
      <c r="G9" s="31"/>
      <c r="H9" s="31"/>
      <c r="I9" s="31"/>
      <c r="J9" s="31"/>
      <c r="K9" s="31"/>
      <c r="L9" s="31"/>
      <c r="M9" s="31"/>
      <c r="N9" s="31"/>
      <c r="O9" s="25" t="str">
        <f t="shared" ref="O9:O30" si="5">IF(AND(ISNUMBER(D9), ISNUMBER(N9)), ROUND(D9 * N9, 1), "")</f>
        <v/>
      </c>
    </row>
    <row r="10" spans="1:20">
      <c r="A10" s="37"/>
      <c r="B10" s="37"/>
      <c r="C10" s="31"/>
      <c r="D10" s="25" t="str">
        <f t="shared" si="3"/>
        <v/>
      </c>
      <c r="E10" s="25" t="str">
        <f t="shared" si="4"/>
        <v/>
      </c>
      <c r="F10" s="31"/>
      <c r="G10" s="31"/>
      <c r="H10" s="31"/>
      <c r="I10" s="31"/>
      <c r="J10" s="31"/>
      <c r="K10" s="31"/>
      <c r="L10" s="31"/>
      <c r="M10" s="31"/>
      <c r="N10" s="31"/>
      <c r="O10" s="25" t="str">
        <f t="shared" si="5"/>
        <v/>
      </c>
    </row>
    <row r="11" spans="1:20">
      <c r="A11" s="37"/>
      <c r="B11" s="37"/>
      <c r="C11" s="31"/>
      <c r="D11" s="25" t="str">
        <f t="shared" si="3"/>
        <v/>
      </c>
      <c r="E11" s="25" t="str">
        <f t="shared" si="4"/>
        <v/>
      </c>
      <c r="F11" s="31"/>
      <c r="G11" s="31"/>
      <c r="H11" s="31"/>
      <c r="I11" s="31"/>
      <c r="J11" s="31"/>
      <c r="K11" s="31"/>
      <c r="L11" s="31"/>
      <c r="M11" s="31"/>
      <c r="N11" s="31"/>
      <c r="O11" s="25" t="str">
        <f t="shared" si="5"/>
        <v/>
      </c>
    </row>
    <row r="12" spans="1:20">
      <c r="A12" s="37"/>
      <c r="B12" s="37"/>
      <c r="C12" s="31"/>
      <c r="D12" s="25" t="str">
        <f t="shared" si="3"/>
        <v/>
      </c>
      <c r="E12" s="25" t="str">
        <f t="shared" si="4"/>
        <v/>
      </c>
      <c r="F12" s="31"/>
      <c r="G12" s="31"/>
      <c r="H12" s="31"/>
      <c r="I12" s="31"/>
      <c r="J12" s="31"/>
      <c r="K12" s="31"/>
      <c r="L12" s="31"/>
      <c r="M12" s="31"/>
      <c r="N12" s="31"/>
      <c r="O12" s="25" t="str">
        <f t="shared" si="5"/>
        <v/>
      </c>
    </row>
    <row r="13" spans="1:20">
      <c r="A13" s="37"/>
      <c r="B13" s="37"/>
      <c r="C13" s="31"/>
      <c r="D13" s="25" t="str">
        <f t="shared" si="3"/>
        <v/>
      </c>
      <c r="E13" s="25" t="str">
        <f t="shared" si="4"/>
        <v/>
      </c>
      <c r="F13" s="31"/>
      <c r="G13" s="31"/>
      <c r="H13" s="31"/>
      <c r="I13" s="31"/>
      <c r="J13" s="31"/>
      <c r="K13" s="31"/>
      <c r="L13" s="31"/>
      <c r="M13" s="31"/>
      <c r="N13" s="31"/>
      <c r="O13" s="25" t="str">
        <f t="shared" si="5"/>
        <v/>
      </c>
    </row>
    <row r="14" spans="1:20">
      <c r="A14" s="37"/>
      <c r="B14" s="37"/>
      <c r="C14" s="31"/>
      <c r="D14" s="25" t="str">
        <f t="shared" si="3"/>
        <v/>
      </c>
      <c r="E14" s="25" t="str">
        <f t="shared" si="4"/>
        <v/>
      </c>
      <c r="F14" s="31"/>
      <c r="G14" s="31"/>
      <c r="H14" s="31"/>
      <c r="I14" s="31"/>
      <c r="J14" s="31"/>
      <c r="K14" s="31"/>
      <c r="L14" s="31"/>
      <c r="M14" s="31"/>
      <c r="N14" s="31"/>
      <c r="O14" s="25" t="str">
        <f t="shared" si="5"/>
        <v/>
      </c>
    </row>
    <row r="15" spans="1:20">
      <c r="A15" s="37"/>
      <c r="B15" s="37"/>
      <c r="C15" s="31"/>
      <c r="D15" s="25" t="str">
        <f t="shared" si="3"/>
        <v/>
      </c>
      <c r="E15" s="25" t="str">
        <f t="shared" si="4"/>
        <v/>
      </c>
      <c r="F15" s="31"/>
      <c r="G15" s="31"/>
      <c r="H15" s="31"/>
      <c r="I15" s="31"/>
      <c r="J15" s="31"/>
      <c r="K15" s="31"/>
      <c r="L15" s="31"/>
      <c r="M15" s="31"/>
      <c r="N15" s="31"/>
      <c r="O15" s="25" t="str">
        <f t="shared" si="5"/>
        <v/>
      </c>
    </row>
    <row r="16" spans="1:20">
      <c r="A16" s="37"/>
      <c r="B16" s="37"/>
      <c r="C16" s="31"/>
      <c r="D16" s="25" t="str">
        <f t="shared" si="3"/>
        <v/>
      </c>
      <c r="E16" s="25" t="str">
        <f t="shared" si="4"/>
        <v/>
      </c>
      <c r="F16" s="31"/>
      <c r="G16" s="31"/>
      <c r="H16" s="31"/>
      <c r="I16" s="31"/>
      <c r="J16" s="31"/>
      <c r="K16" s="31"/>
      <c r="L16" s="31"/>
      <c r="M16" s="31"/>
      <c r="N16" s="31"/>
      <c r="O16" s="25" t="str">
        <f t="shared" si="5"/>
        <v/>
      </c>
    </row>
    <row r="17" spans="1:15">
      <c r="A17" s="37"/>
      <c r="B17" s="37"/>
      <c r="C17" s="31"/>
      <c r="D17" s="25" t="str">
        <f t="shared" si="3"/>
        <v/>
      </c>
      <c r="E17" s="25" t="str">
        <f t="shared" si="4"/>
        <v/>
      </c>
      <c r="F17" s="31"/>
      <c r="G17" s="31"/>
      <c r="H17" s="31"/>
      <c r="I17" s="31"/>
      <c r="J17" s="31"/>
      <c r="K17" s="31"/>
      <c r="L17" s="31"/>
      <c r="M17" s="31"/>
      <c r="N17" s="31"/>
      <c r="O17" s="25" t="str">
        <f t="shared" si="5"/>
        <v/>
      </c>
    </row>
    <row r="18" spans="1:15">
      <c r="A18" s="37"/>
      <c r="B18" s="37"/>
      <c r="C18" s="31"/>
      <c r="D18" s="25" t="str">
        <f t="shared" si="3"/>
        <v/>
      </c>
      <c r="E18" s="25" t="str">
        <f t="shared" si="4"/>
        <v/>
      </c>
      <c r="F18" s="31"/>
      <c r="G18" s="31"/>
      <c r="H18" s="31"/>
      <c r="I18" s="31"/>
      <c r="J18" s="31"/>
      <c r="K18" s="31"/>
      <c r="L18" s="31"/>
      <c r="M18" s="31"/>
      <c r="N18" s="31"/>
      <c r="O18" s="25" t="str">
        <f t="shared" si="5"/>
        <v/>
      </c>
    </row>
    <row r="19" spans="1:15">
      <c r="A19" s="37"/>
      <c r="B19" s="37"/>
      <c r="C19" s="31"/>
      <c r="D19" s="25" t="str">
        <f t="shared" si="3"/>
        <v/>
      </c>
      <c r="E19" s="25" t="str">
        <f t="shared" si="4"/>
        <v/>
      </c>
      <c r="F19" s="31"/>
      <c r="G19" s="31"/>
      <c r="H19" s="31"/>
      <c r="I19" s="31"/>
      <c r="J19" s="31"/>
      <c r="K19" s="31"/>
      <c r="L19" s="31"/>
      <c r="M19" s="31"/>
      <c r="N19" s="31"/>
      <c r="O19" s="25" t="str">
        <f t="shared" si="5"/>
        <v/>
      </c>
    </row>
    <row r="20" spans="1:15">
      <c r="A20" s="37"/>
      <c r="B20" s="37"/>
      <c r="C20" s="31"/>
      <c r="D20" s="25" t="str">
        <f t="shared" si="3"/>
        <v/>
      </c>
      <c r="E20" s="25" t="str">
        <f t="shared" si="4"/>
        <v/>
      </c>
      <c r="F20" s="31"/>
      <c r="G20" s="31"/>
      <c r="H20" s="31"/>
      <c r="I20" s="31"/>
      <c r="J20" s="31"/>
      <c r="K20" s="31"/>
      <c r="L20" s="31"/>
      <c r="M20" s="31"/>
      <c r="N20" s="31"/>
      <c r="O20" s="25" t="str">
        <f t="shared" si="5"/>
        <v/>
      </c>
    </row>
    <row r="21" spans="1:15">
      <c r="A21" s="37"/>
      <c r="B21" s="37"/>
      <c r="C21" s="31"/>
      <c r="D21" s="25" t="str">
        <f t="shared" si="3"/>
        <v/>
      </c>
      <c r="E21" s="25" t="str">
        <f t="shared" si="4"/>
        <v/>
      </c>
      <c r="F21" s="31"/>
      <c r="G21" s="31"/>
      <c r="H21" s="31"/>
      <c r="I21" s="31"/>
      <c r="J21" s="31"/>
      <c r="K21" s="31"/>
      <c r="L21" s="31"/>
      <c r="M21" s="31"/>
      <c r="N21" s="31"/>
      <c r="O21" s="25" t="str">
        <f t="shared" si="5"/>
        <v/>
      </c>
    </row>
    <row r="22" spans="1:15">
      <c r="A22" s="37"/>
      <c r="B22" s="37"/>
      <c r="C22" s="31"/>
      <c r="D22" s="25" t="str">
        <f t="shared" si="3"/>
        <v/>
      </c>
      <c r="E22" s="25" t="str">
        <f t="shared" si="4"/>
        <v/>
      </c>
      <c r="F22" s="31"/>
      <c r="G22" s="31"/>
      <c r="H22" s="31"/>
      <c r="I22" s="31"/>
      <c r="J22" s="31"/>
      <c r="K22" s="31"/>
      <c r="L22" s="31"/>
      <c r="M22" s="31"/>
      <c r="N22" s="31"/>
      <c r="O22" s="25" t="str">
        <f t="shared" si="5"/>
        <v/>
      </c>
    </row>
    <row r="23" spans="1:15">
      <c r="A23" s="37"/>
      <c r="B23" s="37"/>
      <c r="C23" s="31"/>
      <c r="D23" s="25" t="str">
        <f t="shared" si="3"/>
        <v/>
      </c>
      <c r="E23" s="25" t="str">
        <f t="shared" si="4"/>
        <v/>
      </c>
      <c r="F23" s="31"/>
      <c r="G23" s="31"/>
      <c r="H23" s="31"/>
      <c r="I23" s="31"/>
      <c r="J23" s="31"/>
      <c r="K23" s="31"/>
      <c r="L23" s="31"/>
      <c r="M23" s="31"/>
      <c r="N23" s="31"/>
      <c r="O23" s="25" t="str">
        <f t="shared" si="5"/>
        <v/>
      </c>
    </row>
    <row r="24" spans="1:15">
      <c r="A24" s="37"/>
      <c r="B24" s="37"/>
      <c r="C24" s="31"/>
      <c r="D24" s="25" t="str">
        <f t="shared" si="3"/>
        <v/>
      </c>
      <c r="E24" s="25" t="str">
        <f t="shared" si="4"/>
        <v/>
      </c>
      <c r="F24" s="31"/>
      <c r="G24" s="31"/>
      <c r="H24" s="31"/>
      <c r="I24" s="31"/>
      <c r="J24" s="31"/>
      <c r="K24" s="31"/>
      <c r="L24" s="31"/>
      <c r="M24" s="31"/>
      <c r="N24" s="31"/>
      <c r="O24" s="25" t="str">
        <f t="shared" si="5"/>
        <v/>
      </c>
    </row>
    <row r="25" spans="1:15">
      <c r="A25" s="37"/>
      <c r="B25" s="37"/>
      <c r="C25" s="31"/>
      <c r="D25" s="25" t="str">
        <f t="shared" si="3"/>
        <v/>
      </c>
      <c r="E25" s="25" t="str">
        <f t="shared" si="4"/>
        <v/>
      </c>
      <c r="F25" s="31"/>
      <c r="G25" s="31"/>
      <c r="H25" s="31"/>
      <c r="I25" s="31"/>
      <c r="J25" s="31"/>
      <c r="K25" s="31"/>
      <c r="L25" s="31"/>
      <c r="M25" s="31"/>
      <c r="N25" s="31"/>
      <c r="O25" s="25" t="str">
        <f t="shared" si="5"/>
        <v/>
      </c>
    </row>
    <row r="26" spans="1:15">
      <c r="A26" s="37"/>
      <c r="B26" s="37"/>
      <c r="C26" s="31"/>
      <c r="D26" s="25" t="str">
        <f t="shared" si="3"/>
        <v/>
      </c>
      <c r="E26" s="25" t="str">
        <f t="shared" si="4"/>
        <v/>
      </c>
      <c r="F26" s="31"/>
      <c r="G26" s="31"/>
      <c r="H26" s="31"/>
      <c r="I26" s="31"/>
      <c r="J26" s="31"/>
      <c r="K26" s="31"/>
      <c r="L26" s="31"/>
      <c r="M26" s="31"/>
      <c r="N26" s="31"/>
      <c r="O26" s="25" t="str">
        <f t="shared" si="5"/>
        <v/>
      </c>
    </row>
    <row r="27" spans="1:15">
      <c r="A27" s="37"/>
      <c r="B27" s="37"/>
      <c r="C27" s="31"/>
      <c r="D27" s="25" t="str">
        <f t="shared" si="3"/>
        <v/>
      </c>
      <c r="E27" s="25" t="str">
        <f t="shared" si="4"/>
        <v/>
      </c>
      <c r="F27" s="31"/>
      <c r="G27" s="31"/>
      <c r="H27" s="31"/>
      <c r="I27" s="31"/>
      <c r="J27" s="31"/>
      <c r="K27" s="31"/>
      <c r="L27" s="31"/>
      <c r="M27" s="31"/>
      <c r="N27" s="31"/>
      <c r="O27" s="25" t="str">
        <f t="shared" si="5"/>
        <v/>
      </c>
    </row>
    <row r="28" spans="1:15">
      <c r="A28" s="37"/>
      <c r="B28" s="37"/>
      <c r="C28" s="31"/>
      <c r="D28" s="25" t="str">
        <f t="shared" si="3"/>
        <v/>
      </c>
      <c r="E28" s="25" t="str">
        <f t="shared" si="4"/>
        <v/>
      </c>
      <c r="F28" s="31"/>
      <c r="G28" s="31"/>
      <c r="H28" s="31"/>
      <c r="I28" s="31"/>
      <c r="J28" s="31"/>
      <c r="K28" s="31"/>
      <c r="L28" s="31"/>
      <c r="M28" s="31"/>
      <c r="N28" s="31"/>
      <c r="O28" s="25" t="str">
        <f t="shared" si="5"/>
        <v/>
      </c>
    </row>
    <row r="29" spans="1:15">
      <c r="A29" s="37"/>
      <c r="B29" s="37"/>
      <c r="C29" s="31"/>
      <c r="D29" s="25" t="str">
        <f t="shared" si="3"/>
        <v/>
      </c>
      <c r="E29" s="25" t="str">
        <f t="shared" si="4"/>
        <v/>
      </c>
      <c r="F29" s="31"/>
      <c r="G29" s="31"/>
      <c r="H29" s="31"/>
      <c r="I29" s="31"/>
      <c r="J29" s="31"/>
      <c r="K29" s="31"/>
      <c r="L29" s="31"/>
      <c r="M29" s="31"/>
      <c r="N29" s="31"/>
      <c r="O29" s="25" t="str">
        <f t="shared" si="5"/>
        <v/>
      </c>
    </row>
    <row r="30" spans="1:15">
      <c r="A30" s="37"/>
      <c r="B30" s="37"/>
      <c r="C30" s="31"/>
      <c r="D30" s="25" t="str">
        <f t="shared" si="3"/>
        <v/>
      </c>
      <c r="E30" s="25" t="str">
        <f t="shared" si="4"/>
        <v/>
      </c>
      <c r="F30" s="31"/>
      <c r="G30" s="31"/>
      <c r="H30" s="31"/>
      <c r="I30" s="31"/>
      <c r="J30" s="31"/>
      <c r="K30" s="31"/>
      <c r="L30" s="31"/>
      <c r="M30" s="31"/>
      <c r="N30" s="31"/>
      <c r="O30" s="25" t="str">
        <f t="shared" si="5"/>
        <v/>
      </c>
    </row>
    <row r="31" spans="1:15">
      <c r="A31" s="26"/>
      <c r="B31" s="26"/>
      <c r="C31" s="26"/>
      <c r="D31" s="25"/>
      <c r="E31" s="25"/>
      <c r="F31" s="26"/>
      <c r="G31" s="26"/>
      <c r="H31" s="26"/>
      <c r="I31" s="26"/>
      <c r="J31" s="26"/>
      <c r="K31" s="26"/>
      <c r="L31" s="26"/>
      <c r="M31" s="26"/>
      <c r="N31" s="26"/>
      <c r="O31" s="25"/>
    </row>
    <row r="32" spans="1:15">
      <c r="A32" s="26"/>
      <c r="B32" s="26"/>
      <c r="C32" s="26"/>
      <c r="D32" s="25"/>
      <c r="E32" s="25"/>
      <c r="F32" s="26"/>
      <c r="G32" s="26"/>
      <c r="H32" s="26"/>
      <c r="I32" s="26"/>
      <c r="J32" s="26"/>
      <c r="K32" s="26"/>
      <c r="L32" s="26"/>
      <c r="M32" s="26"/>
      <c r="N32" s="26"/>
      <c r="O32" s="25"/>
    </row>
    <row r="33" spans="1:15">
      <c r="A33" s="26"/>
      <c r="B33" s="26"/>
      <c r="C33" s="26"/>
      <c r="D33" s="25"/>
      <c r="E33" s="25"/>
      <c r="F33" s="26"/>
      <c r="G33" s="26"/>
      <c r="H33" s="26"/>
      <c r="I33" s="26"/>
      <c r="J33" s="26"/>
      <c r="K33" s="26"/>
      <c r="L33" s="26"/>
      <c r="M33" s="26"/>
      <c r="N33" s="26"/>
      <c r="O33" s="25"/>
    </row>
    <row r="34" spans="1:15">
      <c r="A34" s="26"/>
      <c r="B34" s="26"/>
      <c r="C34" s="26"/>
      <c r="D34" s="49"/>
      <c r="E34" s="49"/>
      <c r="F34" s="26"/>
      <c r="G34" s="26"/>
      <c r="H34" s="26"/>
      <c r="I34" s="26"/>
      <c r="J34" s="26"/>
      <c r="K34" s="26"/>
      <c r="L34" s="26"/>
      <c r="M34" s="26"/>
      <c r="N34" s="26"/>
      <c r="O34" s="25"/>
    </row>
    <row r="35" spans="1:15">
      <c r="A35" s="26"/>
      <c r="B35" s="26"/>
      <c r="C35" s="47"/>
      <c r="D35" s="25"/>
      <c r="E35" s="25"/>
      <c r="F35" s="48"/>
      <c r="G35" s="26"/>
      <c r="H35" s="26"/>
      <c r="I35" s="26"/>
      <c r="J35" s="26"/>
      <c r="K35" s="26"/>
      <c r="L35" s="26"/>
      <c r="M35" s="26"/>
      <c r="N35" s="26"/>
      <c r="O35" s="25"/>
    </row>
  </sheetData>
  <sheetProtection sheet="1" formatCells="0" formatColumns="0" formatRows="0" insertColumns="0" insertRows="0" deleteColumns="0" deleteRows="0" selectLockedCells="1" sort="0" autoFilter="0"/>
  <mergeCells count="1">
    <mergeCell ref="S3:T3"/>
  </mergeCells>
  <dataValidations count="1">
    <dataValidation type="list" allowBlank="1" showInputMessage="1" showErrorMessage="1" sqref="C1:C1048576" xr:uid="{D17CE9E3-9B7C-4AB2-AD95-9FE0E7B3F094}">
      <formula1>"Education, Work Experience, Internship, Certification"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Sample_Mapping</vt:lpstr>
      <vt:lpstr>Date Scale_ AS-IS</vt:lpstr>
      <vt:lpstr>BA Keywords</vt:lpstr>
      <vt:lpstr>BA Experience_TO-BE_Sample</vt:lpstr>
      <vt:lpstr>BA Experience_TO-BE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Surendra Bheemanathini</dc:creator>
  <cp:lastModifiedBy>Acer</cp:lastModifiedBy>
  <dcterms:created xsi:type="dcterms:W3CDTF">2025-03-26T01:15:00Z</dcterms:created>
  <dcterms:modified xsi:type="dcterms:W3CDTF">2025-08-11T18:01:54Z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1033-12.2.0.20326</vt:lpwstr>
  </property>
  <property fmtid="{D5CDD505-2E9C-101B-9397-08002B2CF9AE}" pid="3" name="ICV">
    <vt:lpwstr>5C336422A8BF4C25894F6096E29594F1_12</vt:lpwstr>
  </property>
</Properties>
</file>