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20" yWindow="-120" windowWidth="19440" windowHeight="11160" tabRatio="782" activeTab="2"/>
  </bookViews>
  <sheets>
    <sheet name="Instructions" sheetId="1" r:id="rId1"/>
    <sheet name="Sample_Mapping" sheetId="6" r:id="rId2"/>
    <sheet name="Date Scale_ AS-IS" sheetId="3" r:id="rId3"/>
    <sheet name="BA Keywords" sheetId="4" r:id="rId4"/>
    <sheet name="BA Experience_TO-BE_Sample" sheetId="7" r:id="rId5"/>
    <sheet name="BA Experience_TO-BE" sheetId="8" r:id="rId6"/>
  </sheets>
  <calcPr calcId="124519"/>
</workbook>
</file>

<file path=xl/calcChain.xml><?xml version="1.0" encoding="utf-8"?>
<calcChain xmlns="http://schemas.openxmlformats.org/spreadsheetml/2006/main">
  <c r="N3" i="6"/>
  <c r="N4" s="1"/>
  <c r="D6" i="8"/>
  <c r="D2"/>
  <c r="O2" s="1"/>
  <c r="E2"/>
  <c r="D3"/>
  <c r="O3" s="1"/>
  <c r="E3"/>
  <c r="D4"/>
  <c r="O4" s="1"/>
  <c r="E4"/>
  <c r="D5"/>
  <c r="O5" s="1"/>
  <c r="E5"/>
  <c r="O6"/>
  <c r="E6"/>
  <c r="D7"/>
  <c r="O7" s="1"/>
  <c r="E7"/>
  <c r="D8"/>
  <c r="E8"/>
  <c r="E30"/>
  <c r="D30"/>
  <c r="O30" s="1"/>
  <c r="E29"/>
  <c r="D29"/>
  <c r="O29" s="1"/>
  <c r="E28"/>
  <c r="D28"/>
  <c r="O28" s="1"/>
  <c r="E27"/>
  <c r="D27"/>
  <c r="O27" s="1"/>
  <c r="E26"/>
  <c r="D26"/>
  <c r="O26" s="1"/>
  <c r="E25"/>
  <c r="D25"/>
  <c r="O25" s="1"/>
  <c r="E24"/>
  <c r="D24"/>
  <c r="O24" s="1"/>
  <c r="E23"/>
  <c r="D23"/>
  <c r="O23" s="1"/>
  <c r="E22"/>
  <c r="D22"/>
  <c r="O22" s="1"/>
  <c r="E21"/>
  <c r="D21"/>
  <c r="O21" s="1"/>
  <c r="E20"/>
  <c r="D20"/>
  <c r="O20" s="1"/>
  <c r="E19"/>
  <c r="D19"/>
  <c r="O19" s="1"/>
  <c r="E18"/>
  <c r="D18"/>
  <c r="O18" s="1"/>
  <c r="E17"/>
  <c r="D17"/>
  <c r="O17" s="1"/>
  <c r="E16"/>
  <c r="D16"/>
  <c r="O16" s="1"/>
  <c r="E15"/>
  <c r="D15"/>
  <c r="O15" s="1"/>
  <c r="E14"/>
  <c r="D14"/>
  <c r="O14" s="1"/>
  <c r="E13"/>
  <c r="D13"/>
  <c r="O13" s="1"/>
  <c r="E12"/>
  <c r="D12"/>
  <c r="O12" s="1"/>
  <c r="E11"/>
  <c r="D11"/>
  <c r="O11" s="1"/>
  <c r="E10"/>
  <c r="D10"/>
  <c r="O10" s="1"/>
  <c r="E9"/>
  <c r="D9"/>
  <c r="O9" s="1"/>
  <c r="O8"/>
  <c r="O12" i="7"/>
  <c r="O20"/>
  <c r="O21"/>
  <c r="O28"/>
  <c r="O29"/>
  <c r="E30"/>
  <c r="D30"/>
  <c r="O30" s="1"/>
  <c r="E29"/>
  <c r="D29"/>
  <c r="E28"/>
  <c r="D28"/>
  <c r="E27"/>
  <c r="D27"/>
  <c r="O27" s="1"/>
  <c r="E26"/>
  <c r="D26"/>
  <c r="O26" s="1"/>
  <c r="E25"/>
  <c r="D25"/>
  <c r="O25" s="1"/>
  <c r="E24"/>
  <c r="D24"/>
  <c r="O24" s="1"/>
  <c r="E23"/>
  <c r="D23"/>
  <c r="O23" s="1"/>
  <c r="E22"/>
  <c r="D22"/>
  <c r="O22" s="1"/>
  <c r="E21"/>
  <c r="D21"/>
  <c r="E20"/>
  <c r="D20"/>
  <c r="E19"/>
  <c r="D19"/>
  <c r="O19" s="1"/>
  <c r="E18"/>
  <c r="D18"/>
  <c r="O18" s="1"/>
  <c r="E17"/>
  <c r="D17"/>
  <c r="O17" s="1"/>
  <c r="E16"/>
  <c r="D16"/>
  <c r="O16" s="1"/>
  <c r="E15"/>
  <c r="D15"/>
  <c r="O15" s="1"/>
  <c r="E14"/>
  <c r="D14"/>
  <c r="O14" s="1"/>
  <c r="E13"/>
  <c r="D13"/>
  <c r="O13" s="1"/>
  <c r="E12"/>
  <c r="D12"/>
  <c r="E11"/>
  <c r="D11"/>
  <c r="O11" s="1"/>
  <c r="E10"/>
  <c r="D10"/>
  <c r="O10" s="1"/>
  <c r="E9"/>
  <c r="D9"/>
  <c r="O9" s="1"/>
  <c r="E8"/>
  <c r="D8"/>
  <c r="O8" s="1"/>
  <c r="E7"/>
  <c r="D7"/>
  <c r="O7" s="1"/>
  <c r="E6"/>
  <c r="D6"/>
  <c r="O6" s="1"/>
  <c r="E5"/>
  <c r="D5"/>
  <c r="O5" s="1"/>
  <c r="E4"/>
  <c r="D4"/>
  <c r="O4" s="1"/>
  <c r="E3"/>
  <c r="D3"/>
  <c r="O3" s="1"/>
  <c r="E2"/>
  <c r="D2"/>
  <c r="O2" s="1"/>
  <c r="E50" i="6"/>
  <c r="D50"/>
  <c r="E49"/>
  <c r="D49"/>
  <c r="E48"/>
  <c r="D48"/>
  <c r="E47"/>
  <c r="D47"/>
  <c r="E46"/>
  <c r="D46"/>
  <c r="E45"/>
  <c r="D45"/>
  <c r="E44"/>
  <c r="D44"/>
  <c r="E43"/>
  <c r="D43"/>
  <c r="E42"/>
  <c r="D42"/>
  <c r="E41"/>
  <c r="D41"/>
  <c r="E40"/>
  <c r="D40"/>
  <c r="E39"/>
  <c r="D39"/>
  <c r="E38"/>
  <c r="D38"/>
  <c r="E37"/>
  <c r="D37"/>
  <c r="E36"/>
  <c r="D36"/>
  <c r="E35"/>
  <c r="D35"/>
  <c r="E34"/>
  <c r="D34"/>
  <c r="E33"/>
  <c r="D33"/>
  <c r="E32"/>
  <c r="D32"/>
  <c r="E31"/>
  <c r="D31"/>
  <c r="E30"/>
  <c r="D30"/>
  <c r="E29"/>
  <c r="D29"/>
  <c r="E28"/>
  <c r="D28"/>
  <c r="E27"/>
  <c r="D27"/>
  <c r="E26"/>
  <c r="D26"/>
  <c r="E25"/>
  <c r="D25"/>
  <c r="E24"/>
  <c r="D24"/>
  <c r="E23"/>
  <c r="D23"/>
  <c r="E22"/>
  <c r="D22"/>
  <c r="E21"/>
  <c r="D21"/>
  <c r="E20"/>
  <c r="D20"/>
  <c r="E19"/>
  <c r="D19"/>
  <c r="E18"/>
  <c r="D18"/>
  <c r="E17"/>
  <c r="D17"/>
  <c r="E16"/>
  <c r="D16"/>
  <c r="E15"/>
  <c r="D15"/>
  <c r="E14"/>
  <c r="D14"/>
  <c r="E13"/>
  <c r="D13"/>
  <c r="E12"/>
  <c r="D12"/>
  <c r="E11"/>
  <c r="D11"/>
  <c r="E10"/>
  <c r="D10"/>
  <c r="E9"/>
  <c r="D9"/>
  <c r="E8"/>
  <c r="D8"/>
  <c r="E7"/>
  <c r="D7"/>
  <c r="E6"/>
  <c r="D6"/>
  <c r="E5"/>
  <c r="D5"/>
  <c r="E4"/>
  <c r="D4"/>
  <c r="E3"/>
  <c r="D3"/>
  <c r="E2"/>
  <c r="D2"/>
  <c r="D2" i="3"/>
  <c r="E5"/>
  <c r="D3"/>
  <c r="E4"/>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D6"/>
  <c r="D5"/>
  <c r="D4"/>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3"/>
  <c r="E2"/>
  <c r="U5" i="7" l="1"/>
  <c r="U6" s="1"/>
  <c r="U3"/>
  <c r="U4" s="1"/>
  <c r="N9" i="3"/>
  <c r="N10" s="1"/>
  <c r="T6" i="8"/>
  <c r="T7" s="1"/>
  <c r="T4"/>
  <c r="T5" s="1"/>
</calcChain>
</file>

<file path=xl/sharedStrings.xml><?xml version="1.0" encoding="utf-8"?>
<sst xmlns="http://schemas.openxmlformats.org/spreadsheetml/2006/main" count="271" uniqueCount="102">
  <si>
    <t>Location</t>
  </si>
  <si>
    <t>CTC</t>
  </si>
  <si>
    <t>Category</t>
  </si>
  <si>
    <t>Organization</t>
  </si>
  <si>
    <t>Domain</t>
  </si>
  <si>
    <t>Hyderabad</t>
  </si>
  <si>
    <t>-</t>
  </si>
  <si>
    <t>Education</t>
  </si>
  <si>
    <t>BSET, Telangana</t>
  </si>
  <si>
    <t>Science</t>
  </si>
  <si>
    <t>Intermediate M.P.C</t>
  </si>
  <si>
    <t>Mathematics, Physics, Chemistry</t>
  </si>
  <si>
    <t>Anurag College of Engineering</t>
  </si>
  <si>
    <t>Engineering</t>
  </si>
  <si>
    <t>B.Tech</t>
  </si>
  <si>
    <t>Computer Science</t>
  </si>
  <si>
    <t>Work Experience</t>
  </si>
  <si>
    <t>Tech Mahindra</t>
  </si>
  <si>
    <t>Customer Support</t>
  </si>
  <si>
    <t>Associate</t>
  </si>
  <si>
    <t>Query Resolution, Data Handling</t>
  </si>
  <si>
    <t>2 LPA</t>
  </si>
  <si>
    <t>Teleperformance</t>
  </si>
  <si>
    <t>Customer Care Executive</t>
  </si>
  <si>
    <t>Amazon Seller Support</t>
  </si>
  <si>
    <t>3 LPA</t>
  </si>
  <si>
    <t>Sykes India Pvt Ltd</t>
  </si>
  <si>
    <t>Senior Customer Support</t>
  </si>
  <si>
    <t>Email &amp; Chat Support</t>
  </si>
  <si>
    <t>4.8 LPA</t>
  </si>
  <si>
    <t>Cognizant Technology Solutions</t>
  </si>
  <si>
    <t>Airline Operations</t>
  </si>
  <si>
    <t>Subject Matter Expert (SME)</t>
  </si>
  <si>
    <t>Quality Auditing, Compliance, BA Tools, Data Analysis, Documentation</t>
  </si>
  <si>
    <t>Certification</t>
  </si>
  <si>
    <t>Data Analytics</t>
  </si>
  <si>
    <t>Microsoft Excel - Data Visualization, Charts &amp; Graphs</t>
  </si>
  <si>
    <t>Excel, Visualization, Graphs</t>
  </si>
  <si>
    <t>Tools &amp; Technologies</t>
  </si>
  <si>
    <t>Mapping BA Keywords</t>
  </si>
  <si>
    <t>Role and contributions</t>
  </si>
  <si>
    <t>Agile</t>
  </si>
  <si>
    <t>Change Enablement &amp; Enchancement</t>
  </si>
  <si>
    <t>BPMN, BRD, Business Cases, Business Flow Diagrams, Change Management, Component Diagrams, Context Diagrams, Cost-Benefit Analysis, Decision Matrix, Defect Management, Dependency Mapping, Eliciting Requirements, Entity-Relationship Diagrams (ERD), FRD, Feasibility Study, Flow Charts, Functional Analysis, Functional Specifications, Functional Specs, Gantt Charts, Gap Analysis, HLD, High-Level Design, Impact Analysis, LLD, Low-Level Design, Milestone Tracking, Process Analysis &amp; Improvement, Process Optimization, Process Re-engineering, Project Planning &amp; Execution, Project Scope Definition, Quality Assurance, RAID Logs, Regression Testing, Requirement Management, Requirement Traceability, Requirement Workshops, Risk Management, Root Cause Analysis, SWOT Analysis, Sequence Diagrams, Smoke Testing, Software Delivery Life Cycle, Solution Design, Stakeholder Analysis, Stakeholder Collaboration, Stakeholder Liaison, Stakeholder Mapping, State Diagrams, Strategic Decision Support, Swimlane Diagrams, Test Cases, Test Plans, Test Scenarios, Test Scripts, UAT, Use Case Diagrams, Use Cases, Visual Modeling</t>
  </si>
  <si>
    <t>Agile Coaching &amp; Mentorship, Agile Facilitation, Agile Methodologies, Agile Requirement Capture, Agile Retrospectives, Appian, Azure DevOps, BPMN, Behavior-Driven Development (BDD), Business Process Reengineering (BPR), Confluence, Continuous Integration &amp; Deployment, Cross-Functional Collaboration, Cucumber, Customer Journey Optimization, Customer-Centric Development, DevOps Practices, Digital Delivery, Digital Transformation, Figma, GitHub, Iterative Development, Jenkins, Jira, Kanban, Lean Six Sigma, Lucidchart, MVP (Minimum Viable Product) Approach, Miro, Monday.com, MuleSoft, Pega, Postman, Power BI, Process Flow Diagrams, Process Mapping, Product Backlog Management, Product Backlogs, Product Ownership, Rally, Rapid Prototyping, Robot Framework, Salesforce Service Cloud, Salesforce Service Cloud Configuration &amp; Customization, Scaled Agile Framework (SAFe), Scrum, Scrum Master, Selenium, ServiceNow Applications &amp; Features, ServiceNow Workflow, Sprint Planning, Stakeholder Collaboration, Tableau, Test-Driven Development (TDD), Trello, Use Case Documentation, User StoriesInfluence Management, MoSCoW Prioritization, Requirement Workshops, Stakeholder Collaboration</t>
  </si>
  <si>
    <t>Traditional(Waterfall)</t>
  </si>
  <si>
    <t>MS Projects, MS Office Suite, ARIS, Visio, SQL, Functional Specifications Documentation, Testing (UAT, Test Plans, Test Cases, Test Scripts), Enterprise Resource Planning (ERP) Systems, Rational RequisitePro, IBM DOORS, SAS, Crystal Reports, SharePoint, Rational Rose, Microsoft Access, Excel (Pivot Tables, VLOOKUP, Macros), Informatica, Teradata</t>
  </si>
  <si>
    <t>JIRA, Confluence, Azure DevOps, ServiceNow, Tableau, Power BI, Figma, Trello, Rally, Miro, Monday.com, Lucidchart, GitHub, Jenkins, Postman, Selenium, Cucumber, Robot Framework, Appian, Pega, MuleSoft, Salesforce Service Cloud, Slack, ClickUp, Notion, R/Python, AI-based automation tools, Chatbots for Business Analysis, Business Intelligence (BI) Dashboards, Google Analytics, A/B Testing Tools, Feature Toggles, CI/CD Pipelines, AI &amp; Machine Learning Integration, Zephyr, Xray, Kanbanize, LeanKit, SonarQube, LaunchDarkly, Split.io</t>
  </si>
  <si>
    <t xml:space="preserve"> </t>
  </si>
  <si>
    <t>Percentage of BA Contribution at Work place %</t>
  </si>
  <si>
    <t>Defect Management
Stakeholder Collaboration
 Strategic Decision Support</t>
  </si>
  <si>
    <t xml:space="preserve">Process Analysis &amp; Improvement
Process Optimization
Process Re-engineering
</t>
  </si>
  <si>
    <t>Stakeholder Analysis, Stakeholder Collaboration,  Stakeholder Mapping</t>
  </si>
  <si>
    <t xml:space="preserve">Quality Assurance
 Stakeholder Collaboration
Stakeholder Analysis,
Root Cause Analysis, SWOT Analysis
Stakeholder Mapping
UAT
Agile Coaching &amp; Mentorship
Process Re-engineering
JIRA
Functional Specifications Documentation
</t>
  </si>
  <si>
    <t xml:space="preserve">Power BI, Tableau, </t>
  </si>
  <si>
    <t>Start Date
(DD/MMM/YYYY)</t>
  </si>
  <si>
    <t>End Date
(DD/MMM/YYYY)</t>
  </si>
  <si>
    <t>Work Experience Duration(Months)</t>
  </si>
  <si>
    <t>BA experience in Months</t>
  </si>
  <si>
    <t>Education Duration(Months)</t>
  </si>
  <si>
    <t>Specialization/Tools/ Skills</t>
  </si>
  <si>
    <t>Designation/ Details</t>
  </si>
  <si>
    <t>Role: BA, Contribution: Defect Management</t>
  </si>
  <si>
    <t>Role: Process Analyst, Contribution: Process Optimization</t>
  </si>
  <si>
    <t>Role: BA, Contribution: Stakeholder Analysis</t>
  </si>
  <si>
    <t>Role: Senior BA, Contribution: Quality Assurance</t>
  </si>
  <si>
    <t>Role: Data Analyst, Contribution: Data Visualization</t>
  </si>
  <si>
    <t>Total Work Experience in Months</t>
  </si>
  <si>
    <t>Total BA Experience in Months</t>
  </si>
  <si>
    <t>Total BA Experience in Years</t>
  </si>
  <si>
    <t>Experience Details</t>
  </si>
  <si>
    <t>Total Work Experience in Year</t>
  </si>
  <si>
    <t>Total Experience in Months</t>
  </si>
  <si>
    <t>Total Experience in Years</t>
  </si>
  <si>
    <t>Work Experience Details</t>
  </si>
  <si>
    <t>Total Work Experience in months</t>
  </si>
  <si>
    <t>Total Work Experience in Years</t>
  </si>
  <si>
    <t>Narmadapuram</t>
  </si>
  <si>
    <t>Rajkot</t>
  </si>
  <si>
    <t>ICICI BANK</t>
  </si>
  <si>
    <t>BANKING</t>
  </si>
  <si>
    <t>Bhopal</t>
  </si>
  <si>
    <t>YES BANK</t>
  </si>
  <si>
    <t>Shahdol</t>
  </si>
  <si>
    <t>INDIUSIND BANK</t>
  </si>
  <si>
    <t>IDFC BANK</t>
  </si>
  <si>
    <t>KOTAK MAHINDRA BANK</t>
  </si>
  <si>
    <t>COMPUTER SCIENCE</t>
  </si>
  <si>
    <t>ENGLISH LITERATURE</t>
  </si>
  <si>
    <t>SO</t>
  </si>
  <si>
    <t>BSP</t>
  </si>
  <si>
    <t>BOM</t>
  </si>
  <si>
    <t>RM</t>
  </si>
  <si>
    <t>Customer handling</t>
  </si>
  <si>
    <t>Sr. Business Analysist</t>
  </si>
  <si>
    <t>Business Analysist</t>
  </si>
  <si>
    <t>Associates Business Analysiat</t>
  </si>
  <si>
    <t>Jr Business Analysit</t>
  </si>
  <si>
    <t xml:space="preserve">Managind documetation for project , implemenation scrum ceremonies </t>
  </si>
  <si>
    <t xml:space="preserve">Process analysis and Improvement </t>
  </si>
  <si>
    <t xml:space="preserve">Preparing BRD and FRD gathering the requirement </t>
  </si>
  <si>
    <t>Connecting to JIRa Stroies</t>
  </si>
</sst>
</file>

<file path=xl/styles.xml><?xml version="1.0" encoding="utf-8"?>
<styleSheet xmlns="http://schemas.openxmlformats.org/spreadsheetml/2006/main">
  <numFmts count="1">
    <numFmt numFmtId="164" formatCode="[$-409]d\-mmm\-yyyy;@"/>
  </numFmts>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imes New Roman"/>
      <charset val="134"/>
    </font>
    <font>
      <b/>
      <sz val="11"/>
      <color theme="1"/>
      <name val="Calibri"/>
      <charset val="134"/>
      <scheme val="minor"/>
    </font>
    <font>
      <b/>
      <sz val="11"/>
      <color theme="1"/>
      <name val="Times New Roman"/>
      <charset val="134"/>
    </font>
    <font>
      <b/>
      <sz val="14"/>
      <color theme="1"/>
      <name val="Times New Roman"/>
      <family val="1"/>
    </font>
    <font>
      <b/>
      <sz val="16"/>
      <color theme="1"/>
      <name val="Times New Roman"/>
      <family val="1"/>
    </font>
    <font>
      <sz val="16"/>
      <color rgb="FF000000"/>
      <name val="+mn-ea"/>
    </font>
    <font>
      <sz val="14"/>
      <color rgb="FF000000"/>
      <name val="Times New Roman"/>
      <family val="1"/>
    </font>
    <font>
      <sz val="12"/>
      <color theme="1"/>
      <name val="Arial"/>
      <family val="2"/>
    </font>
    <font>
      <sz val="12"/>
      <color rgb="FF000000"/>
      <name val="Times New Roman"/>
      <family val="1"/>
    </font>
    <font>
      <b/>
      <sz val="12"/>
      <color rgb="FF000000"/>
      <name val="Times New Roman"/>
      <family val="1"/>
    </font>
    <font>
      <b/>
      <sz val="16"/>
      <color rgb="FF000000"/>
      <name val="+mn-ea"/>
    </font>
    <font>
      <b/>
      <sz val="16"/>
      <color rgb="FF5B9BD5"/>
      <name val="+mn-ea"/>
    </font>
    <font>
      <sz val="14"/>
      <color theme="1"/>
      <name val="Arial"/>
      <family val="2"/>
    </font>
    <font>
      <b/>
      <sz val="11"/>
      <color theme="1"/>
      <name val="Calibri"/>
      <family val="2"/>
      <scheme val="minor"/>
    </font>
    <font>
      <b/>
      <sz val="11"/>
      <color theme="1"/>
      <name val="Times New Roman"/>
      <family val="1"/>
    </font>
    <font>
      <b/>
      <sz val="16"/>
      <color theme="8"/>
      <name val="Times New Roman"/>
      <family val="1"/>
    </font>
    <font>
      <sz val="12"/>
      <color theme="1"/>
      <name val="Times New Roman"/>
      <family val="1"/>
    </font>
    <font>
      <b/>
      <sz val="12"/>
      <color theme="1"/>
      <name val="Times New Roman"/>
      <family val="1"/>
    </font>
    <font>
      <sz val="12"/>
      <color theme="1"/>
      <name val="Calibri"/>
      <family val="2"/>
      <scheme val="minor"/>
    </font>
    <font>
      <sz val="11"/>
      <color rgb="FF000000"/>
      <name val="Calibri"/>
      <family val="2"/>
      <scheme val="minor"/>
    </font>
    <font>
      <sz val="11"/>
      <color theme="1"/>
      <name val="Times New Roman"/>
      <family val="1"/>
    </font>
    <font>
      <b/>
      <sz val="11"/>
      <color rgb="FF000000"/>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DEEAF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s>
  <cellStyleXfs count="1">
    <xf numFmtId="0" fontId="0" fillId="0" borderId="0"/>
  </cellStyleXfs>
  <cellXfs count="97">
    <xf numFmtId="0" fontId="0" fillId="0" borderId="0" xfId="0"/>
    <xf numFmtId="0" fontId="9"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9" fillId="2" borderId="1" xfId="0" applyFont="1" applyFill="1" applyBorder="1" applyAlignment="1">
      <alignment horizontal="center" vertical="center"/>
    </xf>
    <xf numFmtId="0" fontId="10" fillId="3" borderId="0" xfId="0" applyFont="1" applyFill="1" applyAlignment="1">
      <alignment horizontal="left" vertical="top"/>
    </xf>
    <xf numFmtId="0" fontId="11" fillId="3" borderId="0" xfId="0" applyFont="1" applyFill="1" applyAlignment="1">
      <alignment horizontal="left" vertical="top"/>
    </xf>
    <xf numFmtId="0" fontId="12" fillId="3" borderId="0" xfId="0" applyFont="1" applyFill="1" applyAlignment="1">
      <alignment horizontal="left" vertical="top"/>
    </xf>
    <xf numFmtId="0" fontId="15" fillId="3" borderId="0" xfId="0" applyFont="1" applyFill="1" applyAlignment="1">
      <alignment horizontal="left" vertical="top"/>
    </xf>
    <xf numFmtId="0" fontId="14" fillId="3" borderId="0" xfId="0" applyFont="1" applyFill="1" applyAlignment="1">
      <alignment horizontal="left" vertical="top"/>
    </xf>
    <xf numFmtId="0" fontId="13" fillId="3" borderId="0" xfId="0" applyFont="1" applyFill="1" applyAlignment="1">
      <alignment horizontal="left" vertical="top"/>
    </xf>
    <xf numFmtId="0" fontId="16" fillId="3" borderId="0" xfId="0" applyFont="1" applyFill="1" applyAlignment="1">
      <alignment horizontal="left" vertical="top"/>
    </xf>
    <xf numFmtId="0" fontId="17" fillId="3" borderId="0" xfId="0" applyFont="1" applyFill="1" applyAlignment="1">
      <alignment horizontal="left" vertical="top"/>
    </xf>
    <xf numFmtId="0" fontId="0" fillId="3" borderId="0" xfId="0" applyFill="1"/>
    <xf numFmtId="0" fontId="13" fillId="3" borderId="0" xfId="0" applyFont="1" applyFill="1"/>
    <xf numFmtId="0" fontId="7"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0" fillId="0" borderId="0" xfId="0" applyProtection="1">
      <protection locked="0"/>
    </xf>
    <xf numFmtId="164" fontId="0" fillId="0" borderId="0" xfId="0" applyNumberFormat="1" applyProtection="1">
      <protection locked="0"/>
    </xf>
    <xf numFmtId="0" fontId="8" fillId="0" borderId="1" xfId="0" applyFont="1" applyBorder="1" applyProtection="1">
      <protection locked="0"/>
    </xf>
    <xf numFmtId="0" fontId="21" fillId="0" borderId="2" xfId="0" applyFont="1" applyBorder="1" applyAlignment="1">
      <alignment horizontal="left" vertical="top" wrapText="1"/>
    </xf>
    <xf numFmtId="0" fontId="21" fillId="0" borderId="1" xfId="0" applyFont="1" applyBorder="1" applyAlignment="1">
      <alignment horizontal="left" vertical="top" wrapText="1"/>
    </xf>
    <xf numFmtId="0" fontId="8" fillId="4" borderId="1" xfId="0" applyFont="1" applyFill="1" applyBorder="1"/>
    <xf numFmtId="0" fontId="0" fillId="4" borderId="1" xfId="0" applyFill="1" applyBorder="1"/>
    <xf numFmtId="0" fontId="0" fillId="0" borderId="1" xfId="0" applyBorder="1"/>
    <xf numFmtId="164" fontId="4" fillId="0" borderId="1" xfId="0" applyNumberFormat="1"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0" fillId="0" borderId="1" xfId="0" applyBorder="1" applyProtection="1">
      <protection locked="0"/>
    </xf>
    <xf numFmtId="0" fontId="4" fillId="0" borderId="1" xfId="0" applyFont="1" applyBorder="1" applyAlignment="1" applyProtection="1">
      <alignment vertical="center" wrapText="1"/>
      <protection locked="0"/>
    </xf>
    <xf numFmtId="0" fontId="3" fillId="0" borderId="1" xfId="0" applyFont="1" applyBorder="1" applyAlignment="1" applyProtection="1">
      <alignment wrapText="1"/>
      <protection locked="0"/>
    </xf>
    <xf numFmtId="9" fontId="0" fillId="0" borderId="1" xfId="0" applyNumberFormat="1" applyBorder="1" applyProtection="1">
      <protection locked="0"/>
    </xf>
    <xf numFmtId="0" fontId="3" fillId="0" borderId="1" xfId="0" applyFont="1" applyBorder="1" applyAlignment="1" applyProtection="1">
      <alignment vertical="center" wrapText="1"/>
      <protection locked="0"/>
    </xf>
    <xf numFmtId="0" fontId="4" fillId="0" borderId="1" xfId="0" applyFont="1" applyBorder="1" applyAlignment="1" applyProtection="1">
      <alignment horizontal="center" wrapText="1"/>
      <protection locked="0"/>
    </xf>
    <xf numFmtId="164" fontId="0" fillId="0" borderId="1" xfId="0" applyNumberFormat="1" applyBorder="1" applyProtection="1">
      <protection locked="0"/>
    </xf>
    <xf numFmtId="0" fontId="5" fillId="0" borderId="1" xfId="0" applyFont="1" applyBorder="1" applyAlignment="1" applyProtection="1">
      <alignment horizontal="center" wrapText="1"/>
      <protection locked="0"/>
    </xf>
    <xf numFmtId="164" fontId="18" fillId="6" borderId="1" xfId="0" applyNumberFormat="1"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18"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19" fillId="6" borderId="1"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protection locked="0"/>
    </xf>
    <xf numFmtId="0" fontId="0" fillId="4" borderId="1" xfId="0" applyFill="1" applyBorder="1" applyProtection="1">
      <protection locked="0"/>
    </xf>
    <xf numFmtId="0" fontId="0" fillId="0" borderId="4" xfId="0" applyBorder="1"/>
    <xf numFmtId="0" fontId="0" fillId="0" borderId="5" xfId="0" applyBorder="1"/>
    <xf numFmtId="0" fontId="0" fillId="4" borderId="3" xfId="0" applyFill="1" applyBorder="1"/>
    <xf numFmtId="164" fontId="4" fillId="5" borderId="1" xfId="0" applyNumberFormat="1" applyFont="1" applyFill="1" applyBorder="1" applyAlignment="1" applyProtection="1">
      <alignment vertical="center" wrapText="1"/>
      <protection locked="0"/>
    </xf>
    <xf numFmtId="0" fontId="0" fillId="5" borderId="1" xfId="0" applyFill="1" applyBorder="1" applyAlignment="1" applyProtection="1">
      <alignment vertical="center" wrapText="1"/>
      <protection locked="0"/>
    </xf>
    <xf numFmtId="0" fontId="0" fillId="5" borderId="1" xfId="0" applyFill="1" applyBorder="1" applyProtection="1">
      <protection locked="0"/>
    </xf>
    <xf numFmtId="0" fontId="0" fillId="5" borderId="1" xfId="0"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64" fontId="0" fillId="5" borderId="1" xfId="0" applyNumberFormat="1" applyFill="1" applyBorder="1" applyProtection="1">
      <protection locked="0"/>
    </xf>
    <xf numFmtId="0" fontId="3" fillId="5" borderId="1" xfId="0" applyFont="1" applyFill="1" applyBorder="1" applyProtection="1">
      <protection locked="0"/>
    </xf>
    <xf numFmtId="164" fontId="8" fillId="6" borderId="1" xfId="0" applyNumberFormat="1"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wrapText="1"/>
      <protection locked="0"/>
    </xf>
    <xf numFmtId="0" fontId="19" fillId="0" borderId="1" xfId="0" applyFont="1" applyBorder="1" applyProtection="1">
      <protection locked="0"/>
    </xf>
    <xf numFmtId="0" fontId="0" fillId="7" borderId="1" xfId="0" applyFill="1" applyBorder="1"/>
    <xf numFmtId="164" fontId="22" fillId="6" borderId="1" xfId="0" applyNumberFormat="1" applyFont="1" applyFill="1" applyBorder="1" applyAlignment="1" applyProtection="1">
      <alignment horizontal="center" vertical="center" wrapText="1"/>
      <protection locked="0"/>
    </xf>
    <xf numFmtId="0" fontId="22" fillId="6" borderId="1" xfId="0" applyFont="1" applyFill="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22" fillId="0" borderId="0" xfId="0" applyFont="1" applyAlignment="1" applyProtection="1">
      <alignment horizontal="center" vertical="center" wrapText="1"/>
      <protection locked="0"/>
    </xf>
    <xf numFmtId="0" fontId="22" fillId="0" borderId="1" xfId="0" applyFont="1" applyBorder="1" applyProtection="1">
      <protection locked="0"/>
    </xf>
    <xf numFmtId="0" fontId="19" fillId="7" borderId="1" xfId="0"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protection locked="0"/>
    </xf>
    <xf numFmtId="15" fontId="1" fillId="9" borderId="6" xfId="0" applyNumberFormat="1" applyFont="1" applyFill="1" applyBorder="1" applyAlignment="1">
      <alignment horizontal="right" vertical="center" wrapText="1"/>
    </xf>
    <xf numFmtId="15" fontId="1" fillId="9" borderId="7" xfId="0" applyNumberFormat="1" applyFont="1" applyFill="1" applyBorder="1" applyAlignment="1">
      <alignment horizontal="right" vertical="center" wrapText="1"/>
    </xf>
    <xf numFmtId="15" fontId="1" fillId="0" borderId="7" xfId="0" applyNumberFormat="1" applyFont="1" applyBorder="1" applyAlignment="1">
      <alignment horizontal="right" vertical="center" wrapText="1"/>
    </xf>
    <xf numFmtId="15" fontId="23" fillId="9" borderId="6" xfId="0" applyNumberFormat="1" applyFont="1" applyFill="1" applyBorder="1" applyAlignment="1">
      <alignment horizontal="right" vertical="center" wrapText="1"/>
    </xf>
    <xf numFmtId="15" fontId="23" fillId="9" borderId="7" xfId="0" applyNumberFormat="1" applyFont="1" applyFill="1" applyBorder="1" applyAlignment="1">
      <alignment horizontal="right" vertical="center" wrapText="1"/>
    </xf>
    <xf numFmtId="15" fontId="23" fillId="0" borderId="7" xfId="0" applyNumberFormat="1" applyFont="1" applyBorder="1" applyAlignment="1">
      <alignment horizontal="right" vertical="center" wrapText="1"/>
    </xf>
    <xf numFmtId="0" fontId="1" fillId="9" borderId="8" xfId="0" applyFont="1" applyFill="1" applyBorder="1" applyAlignment="1">
      <alignment vertical="center" wrapText="1"/>
    </xf>
    <xf numFmtId="0" fontId="1" fillId="9" borderId="9" xfId="0" applyFont="1" applyFill="1" applyBorder="1" applyAlignment="1">
      <alignment vertical="center" wrapText="1"/>
    </xf>
    <xf numFmtId="0" fontId="1" fillId="0" borderId="9" xfId="0" applyFont="1" applyBorder="1" applyAlignment="1">
      <alignment vertical="center" wrapText="1"/>
    </xf>
    <xf numFmtId="0" fontId="1" fillId="0" borderId="9" xfId="0" applyFont="1" applyBorder="1" applyAlignment="1">
      <alignment wrapText="1"/>
    </xf>
    <xf numFmtId="0" fontId="1" fillId="0" borderId="7" xfId="0" applyFont="1" applyBorder="1" applyAlignment="1">
      <alignment wrapText="1"/>
    </xf>
    <xf numFmtId="0" fontId="1" fillId="0" borderId="6" xfId="0" applyFont="1" applyBorder="1" applyAlignment="1">
      <alignment wrapText="1"/>
    </xf>
    <xf numFmtId="0" fontId="1" fillId="0" borderId="8" xfId="0" applyFont="1" applyBorder="1" applyAlignment="1">
      <alignment wrapText="1"/>
    </xf>
    <xf numFmtId="0" fontId="1" fillId="0" borderId="9" xfId="0" applyFont="1" applyBorder="1" applyAlignment="1">
      <alignment horizontal="right" wrapText="1"/>
    </xf>
    <xf numFmtId="15" fontId="24" fillId="0" borderId="0" xfId="0" applyNumberFormat="1" applyFont="1"/>
    <xf numFmtId="15" fontId="1" fillId="0" borderId="6" xfId="0" applyNumberFormat="1" applyFont="1" applyBorder="1" applyAlignment="1">
      <alignment horizontal="right" vertical="center" wrapText="1"/>
    </xf>
    <xf numFmtId="0" fontId="1" fillId="9" borderId="6" xfId="0" applyFont="1" applyFill="1" applyBorder="1" applyAlignment="1">
      <alignment vertical="center" wrapText="1"/>
    </xf>
    <xf numFmtId="0" fontId="1" fillId="9" borderId="7" xfId="0" applyFont="1" applyFill="1" applyBorder="1" applyAlignment="1">
      <alignment vertical="center" wrapText="1"/>
    </xf>
    <xf numFmtId="0" fontId="1" fillId="0" borderId="7" xfId="0" applyFont="1" applyBorder="1" applyAlignment="1">
      <alignment vertical="center" wrapText="1"/>
    </xf>
    <xf numFmtId="0" fontId="1" fillId="0" borderId="1" xfId="0" applyFont="1" applyBorder="1" applyAlignment="1" applyProtection="1">
      <alignment vertical="center" wrapText="1"/>
      <protection locked="0"/>
    </xf>
    <xf numFmtId="15" fontId="1" fillId="0" borderId="8" xfId="0" applyNumberFormat="1" applyFont="1" applyBorder="1" applyAlignment="1">
      <alignment horizontal="right" vertical="center" wrapText="1"/>
    </xf>
    <xf numFmtId="0" fontId="1" fillId="0" borderId="8" xfId="0" applyFont="1" applyBorder="1" applyAlignment="1">
      <alignment vertical="center" wrapText="1"/>
    </xf>
    <xf numFmtId="15" fontId="1" fillId="0" borderId="9" xfId="0" applyNumberFormat="1" applyFont="1" applyBorder="1" applyAlignment="1">
      <alignment horizontal="right" vertical="center" wrapText="1"/>
    </xf>
    <xf numFmtId="0" fontId="1" fillId="0" borderId="1" xfId="0" applyFont="1" applyBorder="1" applyAlignment="1" applyProtection="1">
      <alignment wrapText="1"/>
      <protection locked="0"/>
    </xf>
    <xf numFmtId="0" fontId="1" fillId="0" borderId="1" xfId="0" applyFont="1" applyBorder="1" applyAlignment="1" applyProtection="1">
      <alignment horizontal="center" wrapText="1"/>
      <protection locked="0"/>
    </xf>
    <xf numFmtId="0" fontId="25" fillId="0" borderId="1" xfId="0" applyFont="1" applyBorder="1" applyAlignment="1" applyProtection="1">
      <alignment horizontal="center" wrapText="1"/>
      <protection locked="0"/>
    </xf>
    <xf numFmtId="0" fontId="24" fillId="0" borderId="0" xfId="0" applyFont="1" applyAlignment="1">
      <alignment wrapText="1"/>
    </xf>
    <xf numFmtId="0" fontId="1" fillId="0" borderId="0" xfId="0" applyFont="1" applyProtection="1">
      <protection locked="0"/>
    </xf>
    <xf numFmtId="0" fontId="26"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585787</xdr:colOff>
      <xdr:row>0</xdr:row>
      <xdr:rowOff>180976</xdr:rowOff>
    </xdr:from>
    <xdr:to>
      <xdr:col>0</xdr:col>
      <xdr:colOff>7465219</xdr:colOff>
      <xdr:row>42</xdr:row>
      <xdr:rowOff>166688</xdr:rowOff>
    </xdr:to>
    <xdr:sp macro="" textlink="">
      <xdr:nvSpPr>
        <xdr:cNvPr id="2" name="TextBox 2">
          <a:extLst>
            <a:ext uri="{FF2B5EF4-FFF2-40B4-BE49-F238E27FC236}">
              <a16:creationId xmlns="" xmlns:a16="http://schemas.microsoft.com/office/drawing/2014/main" id="{A9A007B4-8679-3C22-7F59-5B2A10CCC3AE}"/>
            </a:ext>
          </a:extLst>
        </xdr:cNvPr>
        <xdr:cNvSpPr txBox="1"/>
      </xdr:nvSpPr>
      <xdr:spPr>
        <a:xfrm>
          <a:off x="585787" y="180976"/>
          <a:ext cx="6879432" cy="8570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buNone/>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OVERVIEW:</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This spreadsheet is associated with the resume preparation AS-IS evaluation session.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This spreadsheet is designed to help only experienced candidates.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fontAlgn="base">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Experienced candidates only need to fill out this sheet.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Organize your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work experience, education, and certifications.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Identify relevant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to enhance your resume.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Ensure your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is mapped effectively without overlapping dates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Worksheets in this File: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Instructions</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Guidelines for filling out the sheets.</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Sample Mapping: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Examples to guide your input</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Date Scale - AS-IS: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Actual data to be filled by the candidate.</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List of relevant keywords to choose from.</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 Mapping: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Final sheet where candidates map their keywords and experience.</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How to Proceed:</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1: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Study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Sample Mapping Sheet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to understand the format.</a:t>
          </a:r>
          <a:b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2: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Fill in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Date Scale - AS-IS Sheet</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referring to the Sample Mapping.</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Education rows should be mapped with light blue colour.</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The first row (Headers) is frozen in all sheets.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Auto-calculate cells are marked with orange colour- please do not enter any data in these cells.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3:</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Choose relevant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based on your role and domain.</a:t>
          </a: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4:</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Study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Experience_TO-BE_Sample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Sheet to understand the format.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5: </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Complete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 TO-BE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Sheet by mapping keywords appropriately</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6: The roles and contributions column can be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Business Analyst, Analyst, SME, Domain Expert, Process Expert,   	Consultant,Support Analyst, Product Owner, Process/Product Analyst, 	Business Consultant, Functional Analyst, Systems Analyst, Project 	Manager, Solution Architect, Project Coordinator, Technical Consultant, 	Operations Specialist.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 Tips: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Fill in relevant and complete information.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Ignore sections that are not applicable.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Avoid overlapping dates or inconsistent information.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Choose values in category column from drop down list.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49"/>
  <sheetViews>
    <sheetView zoomScale="80" zoomScaleNormal="80" workbookViewId="0">
      <selection activeCell="C32" sqref="C32"/>
    </sheetView>
  </sheetViews>
  <sheetFormatPr defaultColWidth="8.5703125" defaultRowHeight="15"/>
  <cols>
    <col min="1" max="1" width="116.85546875" customWidth="1"/>
    <col min="2" max="2" width="7.85546875" customWidth="1"/>
    <col min="3" max="12" width="9.140625" customWidth="1"/>
  </cols>
  <sheetData>
    <row r="1" spans="1:1" ht="19.5" customHeight="1">
      <c r="A1" s="5"/>
    </row>
    <row r="2" spans="1:1" ht="18.75" customHeight="1">
      <c r="A2" s="6"/>
    </row>
    <row r="3" spans="1:1" ht="15.75" customHeight="1">
      <c r="A3" s="7"/>
    </row>
    <row r="4" spans="1:1" ht="15.75" customHeight="1">
      <c r="A4" s="7"/>
    </row>
    <row r="5" spans="1:1" ht="15.75" customHeight="1">
      <c r="A5" s="7"/>
    </row>
    <row r="6" spans="1:1" ht="20.25" customHeight="1">
      <c r="A6" s="8"/>
    </row>
    <row r="7" spans="1:1" ht="15.75" customHeight="1">
      <c r="A7" s="7"/>
    </row>
    <row r="8" spans="1:1" ht="15.75" customHeight="1">
      <c r="A8" s="7"/>
    </row>
    <row r="9" spans="1:1" ht="15.75" customHeight="1">
      <c r="A9" s="7"/>
    </row>
    <row r="10" spans="1:1" ht="15.75" customHeight="1">
      <c r="A10" s="7"/>
    </row>
    <row r="11" spans="1:1" ht="15.75" customHeight="1">
      <c r="A11" s="7"/>
    </row>
    <row r="12" spans="1:1" ht="20.25" customHeight="1">
      <c r="A12" s="8"/>
    </row>
    <row r="13" spans="1:1" ht="15.75" customHeight="1">
      <c r="A13" s="9"/>
    </row>
    <row r="14" spans="1:1" ht="15.75" customHeight="1">
      <c r="A14" s="9"/>
    </row>
    <row r="15" spans="1:1" ht="15.75" customHeight="1">
      <c r="A15" s="9"/>
    </row>
    <row r="16" spans="1:1" ht="15.75" customHeight="1">
      <c r="A16" s="9"/>
    </row>
    <row r="17" spans="1:1" ht="15.75" customHeight="1">
      <c r="A17" s="9"/>
    </row>
    <row r="18" spans="1:1" ht="15.75" customHeight="1">
      <c r="A18" s="10"/>
    </row>
    <row r="19" spans="1:1" ht="20.25" customHeight="1">
      <c r="A19" s="11"/>
    </row>
    <row r="20" spans="1:1" ht="18.75" customHeight="1">
      <c r="A20" s="12"/>
    </row>
    <row r="21" spans="1:1" ht="15.75" customHeight="1">
      <c r="A21" s="7"/>
    </row>
    <row r="22" spans="1:1" ht="15.75" customHeight="1">
      <c r="A22" s="7"/>
    </row>
    <row r="23" spans="1:1">
      <c r="A23" s="13"/>
    </row>
    <row r="24" spans="1:1" ht="15.75">
      <c r="A24" s="14" t="s">
        <v>48</v>
      </c>
    </row>
    <row r="25" spans="1:1" ht="15.75">
      <c r="A25" s="14" t="s">
        <v>48</v>
      </c>
    </row>
    <row r="26" spans="1:1">
      <c r="A26" s="13"/>
    </row>
    <row r="27" spans="1:1">
      <c r="A27" s="13"/>
    </row>
    <row r="28" spans="1:1">
      <c r="A28" s="13"/>
    </row>
    <row r="29" spans="1:1">
      <c r="A29" s="13"/>
    </row>
    <row r="30" spans="1:1">
      <c r="A30" s="13"/>
    </row>
    <row r="31" spans="1:1">
      <c r="A31" s="13"/>
    </row>
    <row r="32" spans="1:1">
      <c r="A32" s="13"/>
    </row>
    <row r="33" spans="1:1">
      <c r="A33" s="13"/>
    </row>
    <row r="34" spans="1:1">
      <c r="A34" s="13"/>
    </row>
    <row r="35" spans="1:1">
      <c r="A35" s="13"/>
    </row>
    <row r="36" spans="1:1">
      <c r="A36" s="13"/>
    </row>
    <row r="37" spans="1:1">
      <c r="A37" s="13"/>
    </row>
    <row r="38" spans="1:1">
      <c r="A38" s="13"/>
    </row>
    <row r="39" spans="1:1">
      <c r="A39" s="13"/>
    </row>
    <row r="40" spans="1:1">
      <c r="A40" s="13"/>
    </row>
    <row r="41" spans="1:1">
      <c r="A41" s="13"/>
    </row>
    <row r="42" spans="1:1">
      <c r="A42" s="13"/>
    </row>
    <row r="43" spans="1:1">
      <c r="A43" s="13"/>
    </row>
    <row r="44" spans="1:1">
      <c r="A44" s="13"/>
    </row>
    <row r="45" spans="1:1">
      <c r="A45" s="13"/>
    </row>
    <row r="46" spans="1:1">
      <c r="A46" s="13"/>
    </row>
    <row r="47" spans="1:1">
      <c r="A47" s="13"/>
    </row>
    <row r="48" spans="1:1">
      <c r="A48" s="13"/>
    </row>
    <row r="49" spans="1:1">
      <c r="A49"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O50"/>
  <sheetViews>
    <sheetView topLeftCell="F1" workbookViewId="0">
      <pane ySplit="1" topLeftCell="A2" activePane="bottomLeft" state="frozen"/>
      <selection pane="bottomLeft" activeCell="B1" sqref="B1"/>
    </sheetView>
  </sheetViews>
  <sheetFormatPr defaultColWidth="9" defaultRowHeight="15"/>
  <cols>
    <col min="1" max="1" width="20.42578125" style="19" customWidth="1"/>
    <col min="2" max="2" width="19.7109375" style="19" customWidth="1"/>
    <col min="3" max="3" width="14.7109375" style="18" customWidth="1"/>
    <col min="4" max="4" width="18.28515625" customWidth="1"/>
    <col min="5" max="5" width="20.42578125" customWidth="1"/>
    <col min="6" max="6" width="12.140625" style="18" customWidth="1"/>
    <col min="7" max="7" width="12" style="18" customWidth="1"/>
    <col min="8" max="8" width="15.5703125" style="18" customWidth="1"/>
    <col min="9" max="9" width="12.5703125" style="18" customWidth="1"/>
    <col min="10" max="10" width="13" style="18" customWidth="1"/>
    <col min="11" max="11" width="20.42578125" style="18" customWidth="1"/>
    <col min="12" max="12" width="25.42578125" style="18" customWidth="1"/>
    <col min="13" max="13" width="28" style="18" customWidth="1"/>
    <col min="14" max="14" width="16.85546875" style="18" customWidth="1"/>
    <col min="15" max="15" width="13.42578125" style="18" customWidth="1"/>
    <col min="16" max="16384" width="9" style="18"/>
  </cols>
  <sheetData>
    <row r="1" spans="1:15" s="61" customFormat="1" ht="56.45" customHeight="1">
      <c r="A1" s="59" t="s">
        <v>55</v>
      </c>
      <c r="B1" s="59" t="s">
        <v>56</v>
      </c>
      <c r="C1" s="60" t="s">
        <v>2</v>
      </c>
      <c r="D1" s="60" t="s">
        <v>57</v>
      </c>
      <c r="E1" s="60" t="s">
        <v>59</v>
      </c>
      <c r="F1" s="60" t="s">
        <v>0</v>
      </c>
      <c r="G1" s="60" t="s">
        <v>1</v>
      </c>
      <c r="H1" s="60" t="s">
        <v>3</v>
      </c>
      <c r="I1" s="60" t="s">
        <v>4</v>
      </c>
      <c r="J1" s="60" t="s">
        <v>61</v>
      </c>
      <c r="K1" s="60" t="s">
        <v>60</v>
      </c>
      <c r="L1" s="62"/>
      <c r="M1" s="62"/>
      <c r="N1" s="62"/>
      <c r="O1" s="62"/>
    </row>
    <row r="2" spans="1:15" ht="30">
      <c r="A2" s="47">
        <v>41000</v>
      </c>
      <c r="B2" s="47">
        <v>41761</v>
      </c>
      <c r="C2" s="48" t="s">
        <v>7</v>
      </c>
      <c r="D2" s="24" t="str">
        <f>IF(OR(LOWER(C2)="work experience", LOWER(C2)="internship", LOWER(C2)="experience"), IF(AND(ISNUMBER(A2), ISNUMBER(B2)), ROUND((B2 - A2) / 30, 1), ""), "")</f>
        <v/>
      </c>
      <c r="E2" s="24">
        <f t="shared" ref="E2:E50" si="0">IF(OR(LOWER(C2)="education", LOWER(C2)="certification"), IF(AND(ISNUMBER(A2), ISNUMBER(B2)), ROUND((B2 - A2) / 30, 1), ""), "")</f>
        <v>25.4</v>
      </c>
      <c r="F2" s="49" t="s">
        <v>5</v>
      </c>
      <c r="G2" s="49" t="s">
        <v>6</v>
      </c>
      <c r="H2" s="50" t="s">
        <v>8</v>
      </c>
      <c r="I2" s="50" t="s">
        <v>9</v>
      </c>
      <c r="J2" s="50" t="s">
        <v>10</v>
      </c>
      <c r="K2" s="50" t="s">
        <v>11</v>
      </c>
      <c r="M2" s="64" t="s">
        <v>74</v>
      </c>
      <c r="N2" s="64"/>
    </row>
    <row r="3" spans="1:15" ht="30">
      <c r="A3" s="47">
        <v>41796</v>
      </c>
      <c r="B3" s="47">
        <v>43161</v>
      </c>
      <c r="C3" s="48" t="s">
        <v>7</v>
      </c>
      <c r="D3" s="24" t="str">
        <f>IF(OR(LOWER(C3)="work experience", LOWER(C3)="internship", LOWER(C3)="experience"), IF(AND(ISNUMBER(A3), ISNUMBER(B3)), ROUND((B3 - A3) / 30, 1), ""), "")</f>
        <v/>
      </c>
      <c r="E3" s="24">
        <f t="shared" si="0"/>
        <v>45.5</v>
      </c>
      <c r="F3" s="49" t="s">
        <v>5</v>
      </c>
      <c r="G3" s="49" t="s">
        <v>6</v>
      </c>
      <c r="H3" s="50" t="s">
        <v>12</v>
      </c>
      <c r="I3" s="51" t="s">
        <v>13</v>
      </c>
      <c r="J3" s="50" t="s">
        <v>14</v>
      </c>
      <c r="K3" s="50" t="s">
        <v>15</v>
      </c>
      <c r="M3" s="57" t="s">
        <v>72</v>
      </c>
      <c r="N3" s="58">
        <f>SUM(D:D)</f>
        <v>82.7</v>
      </c>
    </row>
    <row r="4" spans="1:15" ht="30">
      <c r="A4" s="26">
        <v>43191</v>
      </c>
      <c r="B4" s="26">
        <v>43587</v>
      </c>
      <c r="C4" s="27" t="s">
        <v>16</v>
      </c>
      <c r="D4" s="24">
        <f t="shared" ref="D4:D50" si="1">IF(OR(LOWER(C4)="work experience", LOWER(C4)="internship", LOWER(C4)="experience"), IF(AND(ISNUMBER(A4), ISNUMBER(B4)), ROUND((B4 - A4) / 30, 1), ""), "")</f>
        <v>13.2</v>
      </c>
      <c r="E4" s="24" t="str">
        <f>IF(OR(LOWER(C4)="education", LOWER(C4)="certification"), IF(AND(ISNUMBER(A4), ISNUMBER(B4)), ROUND((B4 - A4) / 30, 1), ""), "")</f>
        <v/>
      </c>
      <c r="F4" s="29" t="s">
        <v>5</v>
      </c>
      <c r="G4" s="29" t="s">
        <v>6</v>
      </c>
      <c r="H4" s="52" t="s">
        <v>17</v>
      </c>
      <c r="I4" s="52" t="s">
        <v>18</v>
      </c>
      <c r="J4" s="52" t="s">
        <v>19</v>
      </c>
      <c r="K4" s="52" t="s">
        <v>20</v>
      </c>
      <c r="M4" s="57" t="s">
        <v>73</v>
      </c>
      <c r="N4" s="58">
        <f>ROUND(N3/12,1)</f>
        <v>6.9</v>
      </c>
    </row>
    <row r="5" spans="1:15" ht="45">
      <c r="A5" s="26">
        <v>43624</v>
      </c>
      <c r="B5" s="26">
        <v>43987</v>
      </c>
      <c r="C5" s="33" t="s">
        <v>16</v>
      </c>
      <c r="D5" s="24">
        <f t="shared" si="1"/>
        <v>12.1</v>
      </c>
      <c r="E5" s="24" t="str">
        <f>IF(OR(LOWER(C5)="education", LOWER(C5)="certification"), IF(AND(ISNUMBER(A5), ISNUMBER(B5)), ROUND((B5 - A5) / 30, 1), ""), "")</f>
        <v/>
      </c>
      <c r="F5" s="29" t="s">
        <v>5</v>
      </c>
      <c r="G5" s="29" t="s">
        <v>21</v>
      </c>
      <c r="H5" s="52" t="s">
        <v>22</v>
      </c>
      <c r="I5" s="52" t="s">
        <v>18</v>
      </c>
      <c r="J5" s="52" t="s">
        <v>23</v>
      </c>
      <c r="K5" s="52" t="s">
        <v>24</v>
      </c>
    </row>
    <row r="6" spans="1:15" ht="45">
      <c r="A6" s="26">
        <v>44021</v>
      </c>
      <c r="B6" s="26">
        <v>44387</v>
      </c>
      <c r="C6" s="27" t="s">
        <v>16</v>
      </c>
      <c r="D6" s="24">
        <f t="shared" si="1"/>
        <v>12.2</v>
      </c>
      <c r="E6" s="24" t="str">
        <f t="shared" si="0"/>
        <v/>
      </c>
      <c r="F6" s="29" t="s">
        <v>5</v>
      </c>
      <c r="G6" s="29" t="s">
        <v>25</v>
      </c>
      <c r="H6" s="52" t="s">
        <v>26</v>
      </c>
      <c r="I6" s="52" t="s">
        <v>18</v>
      </c>
      <c r="J6" s="52" t="s">
        <v>27</v>
      </c>
      <c r="K6" s="52" t="s">
        <v>28</v>
      </c>
    </row>
    <row r="7" spans="1:15" ht="60">
      <c r="A7" s="26">
        <v>44387</v>
      </c>
      <c r="B7" s="26">
        <v>45744</v>
      </c>
      <c r="C7" s="27" t="s">
        <v>16</v>
      </c>
      <c r="D7" s="24">
        <f t="shared" si="1"/>
        <v>45.2</v>
      </c>
      <c r="E7" s="24" t="str">
        <f t="shared" si="0"/>
        <v/>
      </c>
      <c r="F7" s="29" t="s">
        <v>5</v>
      </c>
      <c r="G7" s="29" t="s">
        <v>29</v>
      </c>
      <c r="H7" s="52" t="s">
        <v>30</v>
      </c>
      <c r="I7" s="52" t="s">
        <v>31</v>
      </c>
      <c r="J7" s="52" t="s">
        <v>32</v>
      </c>
      <c r="K7" s="52" t="s">
        <v>33</v>
      </c>
    </row>
    <row r="8" spans="1:15" ht="75">
      <c r="A8" s="53"/>
      <c r="B8" s="53"/>
      <c r="C8" s="54" t="s">
        <v>34</v>
      </c>
      <c r="D8" s="24" t="str">
        <f t="shared" si="1"/>
        <v/>
      </c>
      <c r="E8" s="24" t="str">
        <f t="shared" si="0"/>
        <v/>
      </c>
      <c r="F8" s="49" t="s">
        <v>6</v>
      </c>
      <c r="G8" s="49" t="s">
        <v>6</v>
      </c>
      <c r="H8" s="50" t="s">
        <v>6</v>
      </c>
      <c r="I8" s="50" t="s">
        <v>35</v>
      </c>
      <c r="J8" s="50" t="s">
        <v>36</v>
      </c>
      <c r="K8" s="50" t="s">
        <v>37</v>
      </c>
    </row>
    <row r="9" spans="1:15">
      <c r="A9" s="35"/>
      <c r="B9" s="35"/>
      <c r="C9" s="29"/>
      <c r="D9" s="24" t="str">
        <f t="shared" si="1"/>
        <v/>
      </c>
      <c r="E9" s="24" t="str">
        <f t="shared" si="0"/>
        <v/>
      </c>
      <c r="F9" s="29"/>
      <c r="G9" s="29"/>
      <c r="H9" s="29"/>
      <c r="I9" s="29"/>
      <c r="J9" s="29"/>
      <c r="K9" s="29"/>
    </row>
    <row r="10" spans="1:15">
      <c r="A10" s="35"/>
      <c r="B10" s="35"/>
      <c r="C10" s="29"/>
      <c r="D10" s="24" t="str">
        <f t="shared" si="1"/>
        <v/>
      </c>
      <c r="E10" s="24" t="str">
        <f t="shared" si="0"/>
        <v/>
      </c>
      <c r="F10" s="29"/>
      <c r="G10" s="29"/>
      <c r="H10" s="29"/>
      <c r="I10" s="29"/>
      <c r="J10" s="29"/>
      <c r="K10" s="29"/>
    </row>
    <row r="11" spans="1:15">
      <c r="A11" s="35"/>
      <c r="B11" s="35"/>
      <c r="C11" s="29"/>
      <c r="D11" s="24" t="str">
        <f t="shared" si="1"/>
        <v/>
      </c>
      <c r="E11" s="24" t="str">
        <f t="shared" si="0"/>
        <v/>
      </c>
      <c r="F11" s="29"/>
      <c r="G11" s="29"/>
      <c r="H11" s="29"/>
      <c r="I11" s="29"/>
      <c r="J11" s="29"/>
      <c r="K11" s="29"/>
    </row>
    <row r="12" spans="1:15">
      <c r="A12" s="35"/>
      <c r="B12" s="35"/>
      <c r="C12" s="29"/>
      <c r="D12" s="24" t="str">
        <f t="shared" si="1"/>
        <v/>
      </c>
      <c r="E12" s="24" t="str">
        <f t="shared" si="0"/>
        <v/>
      </c>
      <c r="F12" s="29"/>
      <c r="G12" s="29"/>
      <c r="H12" s="29"/>
      <c r="I12" s="29"/>
      <c r="J12" s="29"/>
      <c r="K12" s="29"/>
    </row>
    <row r="13" spans="1:15">
      <c r="A13" s="35"/>
      <c r="B13" s="35"/>
      <c r="C13" s="29"/>
      <c r="D13" s="24" t="str">
        <f t="shared" si="1"/>
        <v/>
      </c>
      <c r="E13" s="24" t="str">
        <f t="shared" si="0"/>
        <v/>
      </c>
      <c r="F13" s="29"/>
      <c r="G13" s="29"/>
      <c r="H13" s="29"/>
      <c r="I13" s="29"/>
      <c r="J13" s="29"/>
      <c r="K13" s="29"/>
    </row>
    <row r="14" spans="1:15">
      <c r="A14" s="35"/>
      <c r="B14" s="35"/>
      <c r="C14" s="29"/>
      <c r="D14" s="24" t="str">
        <f t="shared" si="1"/>
        <v/>
      </c>
      <c r="E14" s="24" t="str">
        <f t="shared" si="0"/>
        <v/>
      </c>
      <c r="F14" s="29"/>
      <c r="G14" s="29"/>
      <c r="H14" s="29"/>
      <c r="I14" s="29"/>
      <c r="J14" s="29"/>
      <c r="K14" s="29"/>
    </row>
    <row r="15" spans="1:15">
      <c r="A15" s="35"/>
      <c r="B15" s="35"/>
      <c r="C15" s="29"/>
      <c r="D15" s="24" t="str">
        <f t="shared" si="1"/>
        <v/>
      </c>
      <c r="E15" s="24" t="str">
        <f t="shared" si="0"/>
        <v/>
      </c>
      <c r="F15" s="29"/>
      <c r="G15" s="29"/>
      <c r="H15" s="29"/>
      <c r="I15" s="29"/>
      <c r="J15" s="29"/>
      <c r="K15" s="29"/>
    </row>
    <row r="16" spans="1:15">
      <c r="A16" s="35"/>
      <c r="B16" s="35"/>
      <c r="C16" s="29"/>
      <c r="D16" s="24" t="str">
        <f t="shared" si="1"/>
        <v/>
      </c>
      <c r="E16" s="24" t="str">
        <f t="shared" si="0"/>
        <v/>
      </c>
      <c r="F16" s="29"/>
      <c r="G16" s="29"/>
      <c r="H16" s="29"/>
      <c r="I16" s="29"/>
      <c r="J16" s="29"/>
      <c r="K16" s="29"/>
    </row>
    <row r="17" spans="1:11">
      <c r="A17" s="35"/>
      <c r="B17" s="35"/>
      <c r="C17" s="29"/>
      <c r="D17" s="24" t="str">
        <f t="shared" si="1"/>
        <v/>
      </c>
      <c r="E17" s="24" t="str">
        <f t="shared" si="0"/>
        <v/>
      </c>
      <c r="F17" s="29"/>
      <c r="G17" s="29"/>
      <c r="H17" s="29"/>
      <c r="I17" s="29"/>
      <c r="J17" s="29"/>
      <c r="K17" s="29"/>
    </row>
    <row r="18" spans="1:11">
      <c r="A18" s="35"/>
      <c r="B18" s="35"/>
      <c r="C18" s="29"/>
      <c r="D18" s="24" t="str">
        <f t="shared" si="1"/>
        <v/>
      </c>
      <c r="E18" s="24" t="str">
        <f t="shared" si="0"/>
        <v/>
      </c>
      <c r="F18" s="29"/>
      <c r="G18" s="29"/>
      <c r="H18" s="29"/>
      <c r="I18" s="29"/>
      <c r="J18" s="29"/>
      <c r="K18" s="29"/>
    </row>
    <row r="19" spans="1:11">
      <c r="A19" s="35"/>
      <c r="B19" s="35"/>
      <c r="C19" s="29"/>
      <c r="D19" s="24" t="str">
        <f t="shared" si="1"/>
        <v/>
      </c>
      <c r="E19" s="24" t="str">
        <f t="shared" si="0"/>
        <v/>
      </c>
      <c r="F19" s="29"/>
      <c r="G19" s="29"/>
      <c r="H19" s="29"/>
      <c r="I19" s="29"/>
      <c r="J19" s="29"/>
      <c r="K19" s="29"/>
    </row>
    <row r="20" spans="1:11">
      <c r="A20" s="35"/>
      <c r="B20" s="35"/>
      <c r="C20" s="29"/>
      <c r="D20" s="24" t="str">
        <f t="shared" si="1"/>
        <v/>
      </c>
      <c r="E20" s="24" t="str">
        <f t="shared" si="0"/>
        <v/>
      </c>
      <c r="F20" s="29"/>
      <c r="G20" s="29"/>
      <c r="H20" s="29"/>
      <c r="I20" s="29"/>
      <c r="J20" s="29"/>
      <c r="K20" s="29"/>
    </row>
    <row r="21" spans="1:11">
      <c r="A21" s="35"/>
      <c r="B21" s="35"/>
      <c r="C21" s="29"/>
      <c r="D21" s="24" t="str">
        <f t="shared" si="1"/>
        <v/>
      </c>
      <c r="E21" s="24" t="str">
        <f t="shared" si="0"/>
        <v/>
      </c>
      <c r="F21" s="29"/>
      <c r="G21" s="29"/>
      <c r="H21" s="29"/>
      <c r="I21" s="29"/>
      <c r="J21" s="29"/>
      <c r="K21" s="29"/>
    </row>
    <row r="22" spans="1:11">
      <c r="A22" s="35"/>
      <c r="B22" s="35"/>
      <c r="C22" s="29"/>
      <c r="D22" s="24" t="str">
        <f t="shared" si="1"/>
        <v/>
      </c>
      <c r="E22" s="24" t="str">
        <f t="shared" si="0"/>
        <v/>
      </c>
      <c r="F22" s="29"/>
      <c r="G22" s="29"/>
      <c r="H22" s="29"/>
      <c r="I22" s="29"/>
      <c r="J22" s="29"/>
      <c r="K22" s="29"/>
    </row>
    <row r="23" spans="1:11">
      <c r="A23" s="35"/>
      <c r="B23" s="35"/>
      <c r="C23" s="29"/>
      <c r="D23" s="24" t="str">
        <f t="shared" si="1"/>
        <v/>
      </c>
      <c r="E23" s="24" t="str">
        <f t="shared" si="0"/>
        <v/>
      </c>
      <c r="F23" s="29"/>
      <c r="G23" s="29"/>
      <c r="H23" s="29"/>
      <c r="I23" s="29"/>
      <c r="J23" s="29"/>
      <c r="K23" s="29"/>
    </row>
    <row r="24" spans="1:11">
      <c r="A24" s="35"/>
      <c r="B24" s="35"/>
      <c r="C24" s="29"/>
      <c r="D24" s="24" t="str">
        <f t="shared" si="1"/>
        <v/>
      </c>
      <c r="E24" s="24" t="str">
        <f t="shared" si="0"/>
        <v/>
      </c>
      <c r="F24" s="29"/>
      <c r="G24" s="29"/>
      <c r="H24" s="29"/>
      <c r="I24" s="29"/>
      <c r="J24" s="29"/>
      <c r="K24" s="29"/>
    </row>
    <row r="25" spans="1:11">
      <c r="A25" s="35"/>
      <c r="B25" s="35"/>
      <c r="C25" s="29"/>
      <c r="D25" s="24" t="str">
        <f t="shared" si="1"/>
        <v/>
      </c>
      <c r="E25" s="24" t="str">
        <f t="shared" si="0"/>
        <v/>
      </c>
      <c r="F25" s="29"/>
      <c r="G25" s="29"/>
      <c r="H25" s="29"/>
      <c r="I25" s="29"/>
      <c r="J25" s="29"/>
      <c r="K25" s="29"/>
    </row>
    <row r="26" spans="1:11">
      <c r="A26" s="35"/>
      <c r="B26" s="35"/>
      <c r="C26" s="29"/>
      <c r="D26" s="24" t="str">
        <f t="shared" si="1"/>
        <v/>
      </c>
      <c r="E26" s="24" t="str">
        <f t="shared" si="0"/>
        <v/>
      </c>
      <c r="F26" s="29"/>
      <c r="G26" s="29"/>
      <c r="H26" s="29"/>
      <c r="I26" s="29"/>
      <c r="J26" s="29"/>
      <c r="K26" s="29"/>
    </row>
    <row r="27" spans="1:11">
      <c r="A27" s="35"/>
      <c r="B27" s="35"/>
      <c r="C27" s="29"/>
      <c r="D27" s="24" t="str">
        <f t="shared" si="1"/>
        <v/>
      </c>
      <c r="E27" s="24" t="str">
        <f t="shared" si="0"/>
        <v/>
      </c>
      <c r="F27" s="29"/>
      <c r="G27" s="29"/>
      <c r="H27" s="29"/>
      <c r="I27" s="29"/>
      <c r="J27" s="29"/>
      <c r="K27" s="29"/>
    </row>
    <row r="28" spans="1:11">
      <c r="A28" s="35"/>
      <c r="B28" s="35"/>
      <c r="C28" s="29"/>
      <c r="D28" s="24" t="str">
        <f t="shared" si="1"/>
        <v/>
      </c>
      <c r="E28" s="24" t="str">
        <f t="shared" si="0"/>
        <v/>
      </c>
      <c r="F28" s="29"/>
      <c r="G28" s="29"/>
      <c r="H28" s="29"/>
      <c r="I28" s="29"/>
      <c r="J28" s="29"/>
      <c r="K28" s="29"/>
    </row>
    <row r="29" spans="1:11">
      <c r="A29" s="35"/>
      <c r="B29" s="35"/>
      <c r="C29" s="29"/>
      <c r="D29" s="24" t="str">
        <f t="shared" si="1"/>
        <v/>
      </c>
      <c r="E29" s="24" t="str">
        <f t="shared" si="0"/>
        <v/>
      </c>
      <c r="F29" s="29"/>
      <c r="G29" s="29"/>
      <c r="H29" s="29"/>
      <c r="I29" s="29"/>
      <c r="J29" s="29"/>
      <c r="K29" s="29"/>
    </row>
    <row r="30" spans="1:11">
      <c r="A30" s="35"/>
      <c r="B30" s="35"/>
      <c r="C30" s="29"/>
      <c r="D30" s="24" t="str">
        <f t="shared" si="1"/>
        <v/>
      </c>
      <c r="E30" s="24" t="str">
        <f t="shared" si="0"/>
        <v/>
      </c>
      <c r="F30" s="29"/>
      <c r="G30" s="29"/>
      <c r="H30" s="29"/>
      <c r="I30" s="29"/>
      <c r="J30" s="29"/>
      <c r="K30" s="29"/>
    </row>
    <row r="31" spans="1:11">
      <c r="A31" s="35"/>
      <c r="B31" s="35"/>
      <c r="C31" s="29"/>
      <c r="D31" s="24" t="str">
        <f t="shared" si="1"/>
        <v/>
      </c>
      <c r="E31" s="24" t="str">
        <f t="shared" si="0"/>
        <v/>
      </c>
      <c r="F31" s="29"/>
      <c r="G31" s="29"/>
      <c r="H31" s="29"/>
      <c r="I31" s="29"/>
      <c r="J31" s="29"/>
      <c r="K31" s="29"/>
    </row>
    <row r="32" spans="1:11">
      <c r="A32" s="35"/>
      <c r="B32" s="35"/>
      <c r="C32" s="29"/>
      <c r="D32" s="24" t="str">
        <f t="shared" si="1"/>
        <v/>
      </c>
      <c r="E32" s="24" t="str">
        <f t="shared" si="0"/>
        <v/>
      </c>
      <c r="F32" s="29"/>
      <c r="G32" s="29"/>
      <c r="H32" s="29"/>
      <c r="I32" s="29"/>
      <c r="J32" s="29"/>
      <c r="K32" s="29"/>
    </row>
    <row r="33" spans="1:11">
      <c r="A33" s="35"/>
      <c r="B33" s="35"/>
      <c r="C33" s="29"/>
      <c r="D33" s="24" t="str">
        <f t="shared" si="1"/>
        <v/>
      </c>
      <c r="E33" s="24" t="str">
        <f t="shared" si="0"/>
        <v/>
      </c>
      <c r="F33" s="29"/>
      <c r="G33" s="29"/>
      <c r="H33" s="29"/>
      <c r="I33" s="29"/>
      <c r="J33" s="29"/>
      <c r="K33" s="29"/>
    </row>
    <row r="34" spans="1:11">
      <c r="A34" s="35"/>
      <c r="B34" s="35"/>
      <c r="C34" s="29"/>
      <c r="D34" s="24" t="str">
        <f t="shared" si="1"/>
        <v/>
      </c>
      <c r="E34" s="24" t="str">
        <f t="shared" si="0"/>
        <v/>
      </c>
      <c r="F34" s="29"/>
      <c r="G34" s="29"/>
      <c r="H34" s="29"/>
      <c r="I34" s="29"/>
      <c r="J34" s="29"/>
      <c r="K34" s="29"/>
    </row>
    <row r="35" spans="1:11">
      <c r="A35" s="35"/>
      <c r="B35" s="35"/>
      <c r="C35" s="29"/>
      <c r="D35" s="24" t="str">
        <f t="shared" si="1"/>
        <v/>
      </c>
      <c r="E35" s="24" t="str">
        <f t="shared" si="0"/>
        <v/>
      </c>
      <c r="F35" s="29"/>
      <c r="G35" s="29"/>
      <c r="H35" s="29"/>
      <c r="I35" s="29"/>
      <c r="J35" s="29"/>
      <c r="K35" s="29"/>
    </row>
    <row r="36" spans="1:11">
      <c r="D36" t="str">
        <f t="shared" si="1"/>
        <v/>
      </c>
      <c r="E36" t="str">
        <f t="shared" si="0"/>
        <v/>
      </c>
    </row>
    <row r="37" spans="1:11">
      <c r="D37" t="str">
        <f t="shared" si="1"/>
        <v/>
      </c>
      <c r="E37" t="str">
        <f t="shared" si="0"/>
        <v/>
      </c>
    </row>
    <row r="38" spans="1:11">
      <c r="D38" t="str">
        <f t="shared" si="1"/>
        <v/>
      </c>
      <c r="E38" t="str">
        <f t="shared" si="0"/>
        <v/>
      </c>
    </row>
    <row r="39" spans="1:11">
      <c r="D39" t="str">
        <f t="shared" si="1"/>
        <v/>
      </c>
      <c r="E39" t="str">
        <f t="shared" si="0"/>
        <v/>
      </c>
    </row>
    <row r="40" spans="1:11">
      <c r="D40" t="str">
        <f t="shared" si="1"/>
        <v/>
      </c>
      <c r="E40" t="str">
        <f t="shared" si="0"/>
        <v/>
      </c>
    </row>
    <row r="41" spans="1:11">
      <c r="D41" t="str">
        <f t="shared" si="1"/>
        <v/>
      </c>
      <c r="E41" t="str">
        <f t="shared" si="0"/>
        <v/>
      </c>
    </row>
    <row r="42" spans="1:11">
      <c r="D42" t="str">
        <f t="shared" si="1"/>
        <v/>
      </c>
      <c r="E42" t="str">
        <f t="shared" si="0"/>
        <v/>
      </c>
    </row>
    <row r="43" spans="1:11">
      <c r="D43" t="str">
        <f t="shared" si="1"/>
        <v/>
      </c>
      <c r="E43" t="str">
        <f t="shared" si="0"/>
        <v/>
      </c>
    </row>
    <row r="44" spans="1:11">
      <c r="D44" t="str">
        <f t="shared" si="1"/>
        <v/>
      </c>
      <c r="E44" t="str">
        <f t="shared" si="0"/>
        <v/>
      </c>
    </row>
    <row r="45" spans="1:11">
      <c r="D45" t="str">
        <f t="shared" si="1"/>
        <v/>
      </c>
      <c r="E45" t="str">
        <f t="shared" si="0"/>
        <v/>
      </c>
    </row>
    <row r="46" spans="1:11">
      <c r="D46" t="str">
        <f t="shared" si="1"/>
        <v/>
      </c>
      <c r="E46" t="str">
        <f t="shared" si="0"/>
        <v/>
      </c>
    </row>
    <row r="47" spans="1:11">
      <c r="D47" t="str">
        <f t="shared" si="1"/>
        <v/>
      </c>
      <c r="E47" t="str">
        <f t="shared" si="0"/>
        <v/>
      </c>
    </row>
    <row r="48" spans="1:11">
      <c r="D48" t="str">
        <f t="shared" si="1"/>
        <v/>
      </c>
      <c r="E48" t="str">
        <f t="shared" si="0"/>
        <v/>
      </c>
    </row>
    <row r="49" spans="4:5">
      <c r="D49" t="str">
        <f t="shared" si="1"/>
        <v/>
      </c>
      <c r="E49" t="str">
        <f t="shared" si="0"/>
        <v/>
      </c>
    </row>
    <row r="50" spans="4:5">
      <c r="D50" t="str">
        <f t="shared" si="1"/>
        <v/>
      </c>
      <c r="E50" t="str">
        <f t="shared" si="0"/>
        <v/>
      </c>
    </row>
  </sheetData>
  <sheetProtection sheet="1" formatCells="0" formatColumns="0" formatRows="0" insertColumns="0" insertRows="0" deleteColumns="0" deleteRows="0" selectLockedCells="1" sort="0" autoFilter="0"/>
  <mergeCells count="1">
    <mergeCell ref="M2:N2"/>
  </mergeCells>
  <dataValidations count="1">
    <dataValidation type="list" allowBlank="1" showInputMessage="1" showErrorMessage="1" sqref="C1:C35">
      <formula1>"Education, Work Experience,Internship,Certification"</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O50"/>
  <sheetViews>
    <sheetView tabSelected="1" topLeftCell="B1" zoomScale="60" zoomScaleNormal="60" workbookViewId="0">
      <pane ySplit="1" topLeftCell="A2" activePane="bottomLeft" state="frozen"/>
      <selection pane="bottomLeft" activeCell="B1" sqref="B1"/>
    </sheetView>
  </sheetViews>
  <sheetFormatPr defaultColWidth="9" defaultRowHeight="15"/>
  <cols>
    <col min="1" max="1" width="34.7109375" style="19" customWidth="1"/>
    <col min="2" max="2" width="27.140625" style="19" bestFit="1" customWidth="1"/>
    <col min="3" max="3" width="17.5703125" style="18" customWidth="1"/>
    <col min="4" max="4" width="29.42578125" customWidth="1"/>
    <col min="5" max="5" width="28.42578125" customWidth="1"/>
    <col min="6" max="6" width="19" style="18" customWidth="1"/>
    <col min="7" max="7" width="12" style="18" customWidth="1"/>
    <col min="8" max="8" width="23" style="18" customWidth="1"/>
    <col min="9" max="9" width="18.140625" style="18" customWidth="1"/>
    <col min="10" max="10" width="20.7109375" style="18" customWidth="1"/>
    <col min="11" max="11" width="32.5703125" style="18" customWidth="1"/>
    <col min="12" max="12" width="25.42578125" style="18" customWidth="1"/>
    <col min="13" max="13" width="30.140625" style="18" customWidth="1"/>
    <col min="14" max="14" width="16.85546875" style="18" customWidth="1"/>
    <col min="15" max="15" width="13.42578125" style="18" customWidth="1"/>
    <col min="16" max="16384" width="9" style="18"/>
  </cols>
  <sheetData>
    <row r="1" spans="1:15" s="17" customFormat="1" ht="56.45" customHeight="1" thickBot="1">
      <c r="A1" s="55"/>
      <c r="B1" s="55" t="s">
        <v>56</v>
      </c>
      <c r="C1" s="56" t="s">
        <v>2</v>
      </c>
      <c r="D1" s="96" t="s">
        <v>57</v>
      </c>
      <c r="E1" s="56" t="s">
        <v>59</v>
      </c>
      <c r="F1" s="56" t="s">
        <v>0</v>
      </c>
      <c r="G1" s="56" t="s">
        <v>1</v>
      </c>
      <c r="H1" s="56" t="s">
        <v>3</v>
      </c>
      <c r="I1" s="56" t="s">
        <v>4</v>
      </c>
      <c r="J1" s="56" t="s">
        <v>61</v>
      </c>
      <c r="K1" s="56" t="s">
        <v>60</v>
      </c>
      <c r="L1" s="56" t="s">
        <v>60</v>
      </c>
      <c r="M1" s="15"/>
      <c r="N1" s="16"/>
      <c r="O1" s="16"/>
    </row>
    <row r="2" spans="1:15" ht="16.5" thickBot="1">
      <c r="A2" s="71">
        <v>37347</v>
      </c>
      <c r="B2" s="68">
        <v>38442</v>
      </c>
      <c r="C2" s="74" t="s">
        <v>7</v>
      </c>
      <c r="D2" s="24" t="str">
        <f>IF(OR(LOWER(C2)="work experience", LOWER(C2)="internship", LOWER(C2)="experience"), IF(AND(ISNUMBER(A2), ISNUMBER(B2)), ROUND((B2 - A2) / 30, 1), ""), "")</f>
        <v/>
      </c>
      <c r="E2" s="24">
        <f t="shared" ref="E2:E33" si="0">IF(OR(LOWER(C2)="education", LOWER(C2)="certification"), IF(AND(ISNUMBER(A2), ISNUMBER(B2)), ROUND((B2 - A2) / 30, 1), ""), "")</f>
        <v>36.5</v>
      </c>
      <c r="F2" s="79" t="s">
        <v>77</v>
      </c>
      <c r="G2" s="80"/>
      <c r="H2" s="80"/>
      <c r="I2" s="80"/>
      <c r="J2" s="79"/>
      <c r="K2" s="80" t="s">
        <v>87</v>
      </c>
      <c r="L2" s="95" t="s">
        <v>87</v>
      </c>
    </row>
    <row r="3" spans="1:15" ht="16.5" thickBot="1">
      <c r="A3" s="72">
        <v>38443</v>
      </c>
      <c r="B3" s="69">
        <v>39172</v>
      </c>
      <c r="C3" s="75" t="s">
        <v>7</v>
      </c>
      <c r="D3" s="24" t="str">
        <f>IF(OR(LOWER(C3)="work experience", LOWER(C3)="internship", LOWER(C3)="experience"), IF(AND(ISNUMBER(A3), ISNUMBER(B3)), ROUND((B3 - A3) / 30, 1), ""), "")</f>
        <v/>
      </c>
      <c r="E3" s="24">
        <f t="shared" si="0"/>
        <v>24.3</v>
      </c>
      <c r="F3" s="78" t="s">
        <v>77</v>
      </c>
      <c r="G3" s="77"/>
      <c r="H3" s="77"/>
      <c r="I3" s="77"/>
      <c r="J3" s="78"/>
      <c r="K3" s="77" t="s">
        <v>88</v>
      </c>
      <c r="L3" s="95" t="s">
        <v>88</v>
      </c>
    </row>
    <row r="4" spans="1:15" ht="45.75" thickBot="1">
      <c r="A4" s="73">
        <v>39737</v>
      </c>
      <c r="B4" s="70">
        <v>42499</v>
      </c>
      <c r="C4" s="76" t="s">
        <v>16</v>
      </c>
      <c r="D4" s="24">
        <f t="shared" ref="D4:D33" si="1">IF(OR(LOWER(C4)="work experience", LOWER(C4)="internship", LOWER(C4)="experience"), IF(AND(ISNUMBER(A4), ISNUMBER(B4)), ROUND((B4 - A4) / 30, 1), ""), "")</f>
        <v>92.1</v>
      </c>
      <c r="E4" s="24" t="str">
        <f>IF(OR(LOWER(C4)="education", LOWER(C4)="certification"), IF(AND(ISNUMBER(A4), ISNUMBER(B4)), ROUND((B4 - A4) / 30, 1), ""), "")</f>
        <v/>
      </c>
      <c r="F4" s="78" t="s">
        <v>78</v>
      </c>
      <c r="G4" s="81">
        <v>3</v>
      </c>
      <c r="H4" s="77" t="s">
        <v>79</v>
      </c>
      <c r="I4" s="77" t="s">
        <v>80</v>
      </c>
      <c r="J4" s="78" t="s">
        <v>89</v>
      </c>
      <c r="K4" s="77"/>
      <c r="L4" s="94" t="s">
        <v>63</v>
      </c>
    </row>
    <row r="5" spans="1:15" ht="30.75" thickBot="1">
      <c r="A5" s="73">
        <v>42500</v>
      </c>
      <c r="B5" s="70">
        <v>42826</v>
      </c>
      <c r="C5" s="76" t="s">
        <v>16</v>
      </c>
      <c r="D5" s="24">
        <f t="shared" si="1"/>
        <v>10.9</v>
      </c>
      <c r="E5" s="24" t="str">
        <f>IF(OR(LOWER(C5)="education", LOWER(C5)="certification"), IF(AND(ISNUMBER(A5), ISNUMBER(B5)), ROUND((B5 - A5) / 30, 1), ""), "")</f>
        <v/>
      </c>
      <c r="F5" s="78" t="s">
        <v>81</v>
      </c>
      <c r="G5" s="81">
        <v>4.5</v>
      </c>
      <c r="H5" s="77" t="s">
        <v>82</v>
      </c>
      <c r="I5" s="77" t="s">
        <v>80</v>
      </c>
      <c r="J5" s="78" t="s">
        <v>90</v>
      </c>
      <c r="K5" s="77"/>
      <c r="L5" s="94" t="s">
        <v>64</v>
      </c>
    </row>
    <row r="6" spans="1:15" ht="45.75" thickBot="1">
      <c r="A6" s="73">
        <v>42925</v>
      </c>
      <c r="B6" s="70">
        <v>44806</v>
      </c>
      <c r="C6" s="76" t="s">
        <v>16</v>
      </c>
      <c r="D6" s="24">
        <f t="shared" si="1"/>
        <v>62.7</v>
      </c>
      <c r="E6" s="24" t="str">
        <f t="shared" si="0"/>
        <v/>
      </c>
      <c r="F6" s="78" t="s">
        <v>83</v>
      </c>
      <c r="G6" s="81">
        <v>6</v>
      </c>
      <c r="H6" s="77" t="s">
        <v>84</v>
      </c>
      <c r="I6" s="77" t="s">
        <v>80</v>
      </c>
      <c r="J6" s="78" t="s">
        <v>91</v>
      </c>
      <c r="K6" s="77"/>
      <c r="L6" s="94" t="s">
        <v>63</v>
      </c>
      <c r="M6" s="65" t="s">
        <v>74</v>
      </c>
      <c r="N6" s="65"/>
    </row>
    <row r="7" spans="1:15" ht="45.75" thickBot="1">
      <c r="A7" s="73">
        <v>44809</v>
      </c>
      <c r="B7" s="70">
        <v>45092</v>
      </c>
      <c r="C7" s="76" t="s">
        <v>16</v>
      </c>
      <c r="D7" s="24">
        <f t="shared" si="1"/>
        <v>9.4</v>
      </c>
      <c r="E7" s="24" t="str">
        <f t="shared" si="0"/>
        <v/>
      </c>
      <c r="F7" s="78" t="s">
        <v>81</v>
      </c>
      <c r="G7" s="81">
        <v>9</v>
      </c>
      <c r="H7" s="77" t="s">
        <v>85</v>
      </c>
      <c r="I7" s="77" t="s">
        <v>80</v>
      </c>
      <c r="J7" s="78" t="s">
        <v>92</v>
      </c>
      <c r="K7" s="77"/>
      <c r="L7" s="94" t="s">
        <v>63</v>
      </c>
      <c r="M7" s="65"/>
      <c r="N7" s="65"/>
    </row>
    <row r="8" spans="1:15" ht="45.75" thickBot="1">
      <c r="A8" s="73">
        <v>45099</v>
      </c>
      <c r="B8" s="70">
        <v>45189</v>
      </c>
      <c r="C8" s="77" t="s">
        <v>16</v>
      </c>
      <c r="D8" s="24">
        <f t="shared" si="1"/>
        <v>3</v>
      </c>
      <c r="E8" s="24" t="str">
        <f t="shared" si="0"/>
        <v/>
      </c>
      <c r="F8" s="78" t="s">
        <v>83</v>
      </c>
      <c r="G8" s="81">
        <v>7.5</v>
      </c>
      <c r="H8" s="77" t="s">
        <v>86</v>
      </c>
      <c r="I8" s="77" t="s">
        <v>80</v>
      </c>
      <c r="J8" s="78" t="s">
        <v>91</v>
      </c>
      <c r="K8" s="77"/>
      <c r="L8" s="94" t="s">
        <v>66</v>
      </c>
      <c r="M8" s="29"/>
      <c r="N8" s="29"/>
    </row>
    <row r="9" spans="1:15" ht="16.5" thickBot="1">
      <c r="A9" s="35"/>
      <c r="B9" s="78"/>
      <c r="C9" s="77"/>
      <c r="D9" s="24" t="str">
        <f t="shared" si="1"/>
        <v/>
      </c>
      <c r="E9" s="24" t="str">
        <f t="shared" si="0"/>
        <v/>
      </c>
      <c r="F9" s="78"/>
      <c r="G9" s="77"/>
      <c r="H9" s="77"/>
      <c r="I9" s="77"/>
      <c r="J9" s="29"/>
      <c r="K9" s="29"/>
      <c r="M9" s="63" t="s">
        <v>75</v>
      </c>
      <c r="N9" s="58">
        <f>SUM(D:D)</f>
        <v>178.1</v>
      </c>
    </row>
    <row r="10" spans="1:15" ht="16.5" thickBot="1">
      <c r="A10" s="35"/>
      <c r="B10" s="78"/>
      <c r="C10" s="77"/>
      <c r="D10" s="24" t="str">
        <f t="shared" si="1"/>
        <v/>
      </c>
      <c r="E10" s="24" t="str">
        <f t="shared" si="0"/>
        <v/>
      </c>
      <c r="F10" s="29"/>
      <c r="G10" s="29"/>
      <c r="H10" s="29"/>
      <c r="I10" s="29"/>
      <c r="J10" s="29"/>
      <c r="K10" s="29"/>
      <c r="M10" s="63" t="s">
        <v>76</v>
      </c>
      <c r="N10" s="58">
        <f>ROUND(N9/12,1)</f>
        <v>14.8</v>
      </c>
    </row>
    <row r="11" spans="1:15">
      <c r="A11" s="35"/>
      <c r="B11" s="35"/>
      <c r="C11" s="29"/>
      <c r="D11" s="24" t="str">
        <f t="shared" si="1"/>
        <v/>
      </c>
      <c r="E11" s="24" t="str">
        <f t="shared" si="0"/>
        <v/>
      </c>
      <c r="F11" s="29"/>
      <c r="G11" s="29"/>
      <c r="H11" s="29"/>
      <c r="I11" s="29"/>
      <c r="J11" s="29"/>
      <c r="K11" s="29"/>
    </row>
    <row r="12" spans="1:15">
      <c r="A12" s="35"/>
      <c r="B12" s="35"/>
      <c r="C12" s="29"/>
      <c r="D12" s="24" t="str">
        <f t="shared" si="1"/>
        <v/>
      </c>
      <c r="E12" s="24" t="str">
        <f t="shared" si="0"/>
        <v/>
      </c>
      <c r="F12" s="29"/>
      <c r="G12" s="29"/>
      <c r="H12" s="29"/>
      <c r="I12" s="29"/>
      <c r="J12" s="29"/>
      <c r="K12" s="29"/>
    </row>
    <row r="13" spans="1:15">
      <c r="A13" s="35"/>
      <c r="B13" s="35"/>
      <c r="C13" s="29"/>
      <c r="D13" s="24" t="str">
        <f t="shared" si="1"/>
        <v/>
      </c>
      <c r="E13" s="24" t="str">
        <f t="shared" si="0"/>
        <v/>
      </c>
      <c r="F13" s="29"/>
      <c r="G13" s="29"/>
      <c r="H13" s="29"/>
      <c r="I13" s="29"/>
      <c r="J13" s="29"/>
      <c r="K13" s="29"/>
    </row>
    <row r="14" spans="1:15">
      <c r="A14" s="35"/>
      <c r="B14" s="35"/>
      <c r="C14" s="29"/>
      <c r="D14" s="24" t="str">
        <f t="shared" si="1"/>
        <v/>
      </c>
      <c r="E14" s="24" t="str">
        <f t="shared" si="0"/>
        <v/>
      </c>
      <c r="F14" s="29"/>
      <c r="G14" s="29"/>
      <c r="H14" s="29"/>
      <c r="I14" s="29"/>
      <c r="J14" s="29"/>
      <c r="K14" s="29"/>
    </row>
    <row r="15" spans="1:15">
      <c r="A15" s="35"/>
      <c r="B15" s="35"/>
      <c r="C15" s="29"/>
      <c r="D15" s="24" t="str">
        <f t="shared" si="1"/>
        <v/>
      </c>
      <c r="E15" s="24" t="str">
        <f t="shared" si="0"/>
        <v/>
      </c>
      <c r="F15" s="29"/>
      <c r="G15" s="29"/>
      <c r="H15" s="29"/>
      <c r="I15" s="29"/>
      <c r="J15" s="29"/>
      <c r="K15" s="29"/>
    </row>
    <row r="16" spans="1:15">
      <c r="A16" s="35"/>
      <c r="B16" s="35"/>
      <c r="C16" s="29"/>
      <c r="D16" s="24" t="str">
        <f t="shared" si="1"/>
        <v/>
      </c>
      <c r="E16" s="24" t="str">
        <f t="shared" si="0"/>
        <v/>
      </c>
      <c r="F16" s="29"/>
      <c r="G16" s="29"/>
      <c r="H16" s="29"/>
      <c r="I16" s="29"/>
      <c r="J16" s="29"/>
      <c r="K16" s="29"/>
    </row>
    <row r="17" spans="1:11">
      <c r="A17" s="35"/>
      <c r="B17" s="35"/>
      <c r="C17" s="29"/>
      <c r="D17" s="24" t="str">
        <f t="shared" si="1"/>
        <v/>
      </c>
      <c r="E17" s="24" t="str">
        <f t="shared" si="0"/>
        <v/>
      </c>
      <c r="F17" s="29"/>
      <c r="G17" s="29"/>
      <c r="H17" s="29"/>
      <c r="I17" s="29"/>
      <c r="J17" s="29"/>
      <c r="K17" s="29"/>
    </row>
    <row r="18" spans="1:11">
      <c r="A18" s="35"/>
      <c r="B18" s="35"/>
      <c r="C18" s="29"/>
      <c r="D18" s="24" t="str">
        <f t="shared" si="1"/>
        <v/>
      </c>
      <c r="E18" s="24" t="str">
        <f t="shared" si="0"/>
        <v/>
      </c>
      <c r="F18" s="29"/>
      <c r="G18" s="29"/>
      <c r="H18" s="29"/>
      <c r="I18" s="29"/>
      <c r="J18" s="29"/>
      <c r="K18" s="29"/>
    </row>
    <row r="19" spans="1:11">
      <c r="A19" s="35"/>
      <c r="B19" s="35"/>
      <c r="C19" s="29"/>
      <c r="D19" s="24" t="str">
        <f t="shared" si="1"/>
        <v/>
      </c>
      <c r="E19" s="24" t="str">
        <f t="shared" si="0"/>
        <v/>
      </c>
      <c r="F19" s="29"/>
      <c r="G19" s="29"/>
      <c r="H19" s="29"/>
      <c r="I19" s="29"/>
      <c r="J19" s="29"/>
      <c r="K19" s="29"/>
    </row>
    <row r="20" spans="1:11">
      <c r="A20" s="35"/>
      <c r="B20" s="35"/>
      <c r="C20" s="29"/>
      <c r="D20" s="24" t="str">
        <f t="shared" si="1"/>
        <v/>
      </c>
      <c r="E20" s="24" t="str">
        <f t="shared" si="0"/>
        <v/>
      </c>
      <c r="F20" s="29"/>
      <c r="G20" s="29"/>
      <c r="H20" s="29"/>
      <c r="I20" s="29"/>
      <c r="J20" s="29"/>
      <c r="K20" s="29"/>
    </row>
    <row r="21" spans="1:11">
      <c r="A21" s="35"/>
      <c r="B21" s="35"/>
      <c r="C21" s="29"/>
      <c r="D21" s="24" t="str">
        <f t="shared" si="1"/>
        <v/>
      </c>
      <c r="E21" s="24" t="str">
        <f t="shared" si="0"/>
        <v/>
      </c>
      <c r="F21" s="29"/>
      <c r="G21" s="29"/>
      <c r="H21" s="29"/>
      <c r="I21" s="29"/>
      <c r="J21" s="29"/>
      <c r="K21" s="29"/>
    </row>
    <row r="22" spans="1:11">
      <c r="A22" s="35"/>
      <c r="B22" s="35"/>
      <c r="C22" s="29"/>
      <c r="D22" s="24" t="str">
        <f t="shared" si="1"/>
        <v/>
      </c>
      <c r="E22" s="24" t="str">
        <f t="shared" si="0"/>
        <v/>
      </c>
      <c r="F22" s="29"/>
      <c r="G22" s="29"/>
      <c r="H22" s="29"/>
      <c r="I22" s="29"/>
      <c r="J22" s="29"/>
      <c r="K22" s="29"/>
    </row>
    <row r="23" spans="1:11">
      <c r="A23" s="35"/>
      <c r="B23" s="35"/>
      <c r="C23" s="29"/>
      <c r="D23" s="24" t="str">
        <f t="shared" si="1"/>
        <v/>
      </c>
      <c r="E23" s="24" t="str">
        <f t="shared" si="0"/>
        <v/>
      </c>
      <c r="F23" s="29"/>
      <c r="G23" s="29"/>
      <c r="H23" s="29"/>
      <c r="I23" s="29"/>
      <c r="J23" s="29"/>
      <c r="K23" s="29"/>
    </row>
    <row r="24" spans="1:11">
      <c r="A24" s="35"/>
      <c r="B24" s="35"/>
      <c r="C24" s="29"/>
      <c r="D24" s="24" t="str">
        <f t="shared" si="1"/>
        <v/>
      </c>
      <c r="E24" s="24" t="str">
        <f t="shared" si="0"/>
        <v/>
      </c>
      <c r="F24" s="29"/>
      <c r="G24" s="29"/>
      <c r="H24" s="29"/>
      <c r="I24" s="29"/>
      <c r="J24" s="29"/>
      <c r="K24" s="29"/>
    </row>
    <row r="25" spans="1:11">
      <c r="A25" s="35"/>
      <c r="B25" s="35"/>
      <c r="C25" s="29"/>
      <c r="D25" s="24" t="str">
        <f t="shared" si="1"/>
        <v/>
      </c>
      <c r="E25" s="24" t="str">
        <f t="shared" si="0"/>
        <v/>
      </c>
      <c r="F25" s="29"/>
      <c r="G25" s="29"/>
      <c r="H25" s="29"/>
      <c r="I25" s="29"/>
      <c r="J25" s="29"/>
      <c r="K25" s="29"/>
    </row>
    <row r="26" spans="1:11">
      <c r="A26" s="35"/>
      <c r="B26" s="35"/>
      <c r="C26" s="29"/>
      <c r="D26" s="24" t="str">
        <f t="shared" si="1"/>
        <v/>
      </c>
      <c r="E26" s="24" t="str">
        <f t="shared" si="0"/>
        <v/>
      </c>
      <c r="F26" s="29"/>
      <c r="G26" s="29"/>
      <c r="H26" s="29"/>
      <c r="I26" s="29"/>
      <c r="J26" s="29"/>
      <c r="K26" s="29"/>
    </row>
    <row r="27" spans="1:11">
      <c r="A27" s="35"/>
      <c r="B27" s="35"/>
      <c r="C27" s="29"/>
      <c r="D27" s="24" t="str">
        <f t="shared" si="1"/>
        <v/>
      </c>
      <c r="E27" s="24" t="str">
        <f t="shared" si="0"/>
        <v/>
      </c>
      <c r="F27" s="29"/>
      <c r="G27" s="29"/>
      <c r="H27" s="29"/>
      <c r="I27" s="29"/>
      <c r="J27" s="29"/>
      <c r="K27" s="29"/>
    </row>
    <row r="28" spans="1:11">
      <c r="A28" s="35"/>
      <c r="B28" s="35"/>
      <c r="C28" s="29"/>
      <c r="D28" s="24" t="str">
        <f t="shared" si="1"/>
        <v/>
      </c>
      <c r="E28" s="24" t="str">
        <f t="shared" si="0"/>
        <v/>
      </c>
      <c r="F28" s="29"/>
      <c r="G28" s="29"/>
      <c r="H28" s="29"/>
      <c r="I28" s="29"/>
      <c r="J28" s="29"/>
      <c r="K28" s="29"/>
    </row>
    <row r="29" spans="1:11">
      <c r="A29" s="35"/>
      <c r="B29" s="35"/>
      <c r="C29" s="29"/>
      <c r="D29" s="24" t="str">
        <f t="shared" si="1"/>
        <v/>
      </c>
      <c r="E29" s="24" t="str">
        <f t="shared" si="0"/>
        <v/>
      </c>
      <c r="F29" s="29"/>
      <c r="G29" s="29"/>
      <c r="H29" s="29"/>
      <c r="I29" s="29"/>
      <c r="J29" s="29"/>
      <c r="K29" s="29"/>
    </row>
    <row r="30" spans="1:11">
      <c r="A30" s="35"/>
      <c r="B30" s="35"/>
      <c r="C30" s="29"/>
      <c r="D30" s="24" t="str">
        <f t="shared" si="1"/>
        <v/>
      </c>
      <c r="E30" s="24" t="str">
        <f t="shared" si="0"/>
        <v/>
      </c>
      <c r="F30" s="29"/>
      <c r="G30" s="29"/>
      <c r="H30" s="29"/>
      <c r="I30" s="29"/>
      <c r="J30" s="29"/>
      <c r="K30" s="29"/>
    </row>
    <row r="31" spans="1:11">
      <c r="A31" s="35"/>
      <c r="B31" s="35"/>
      <c r="C31" s="29"/>
      <c r="D31" s="24" t="str">
        <f t="shared" si="1"/>
        <v/>
      </c>
      <c r="E31" s="24" t="str">
        <f t="shared" si="0"/>
        <v/>
      </c>
      <c r="F31" s="29"/>
      <c r="G31" s="29"/>
      <c r="H31" s="29"/>
      <c r="I31" s="29"/>
      <c r="J31" s="29"/>
      <c r="K31" s="29"/>
    </row>
    <row r="32" spans="1:11">
      <c r="A32" s="35"/>
      <c r="B32" s="35"/>
      <c r="C32" s="29"/>
      <c r="D32" s="24" t="str">
        <f t="shared" si="1"/>
        <v/>
      </c>
      <c r="E32" s="24" t="str">
        <f t="shared" si="0"/>
        <v/>
      </c>
      <c r="F32" s="29"/>
      <c r="G32" s="29"/>
      <c r="H32" s="29"/>
      <c r="I32" s="29"/>
      <c r="J32" s="29"/>
      <c r="K32" s="29"/>
    </row>
    <row r="33" spans="1:11">
      <c r="A33" s="35"/>
      <c r="B33" s="35"/>
      <c r="C33" s="29"/>
      <c r="D33" s="24" t="str">
        <f t="shared" si="1"/>
        <v/>
      </c>
      <c r="E33" s="24" t="str">
        <f t="shared" si="0"/>
        <v/>
      </c>
      <c r="F33" s="29"/>
      <c r="G33" s="29"/>
      <c r="H33" s="29"/>
      <c r="I33" s="29"/>
      <c r="J33" s="29"/>
      <c r="K33" s="29"/>
    </row>
    <row r="34" spans="1:11">
      <c r="A34" s="35"/>
      <c r="B34" s="35"/>
      <c r="C34" s="29"/>
      <c r="D34" s="24" t="str">
        <f t="shared" ref="D34:D50" si="2">IF(OR(LOWER(C34)="work experience", LOWER(C34)="internship", LOWER(C34)="experience"), IF(AND(ISNUMBER(A34), ISNUMBER(B34)), ROUND((B34 - A34) / 30, 1), ""), "")</f>
        <v/>
      </c>
      <c r="E34" s="24" t="str">
        <f t="shared" ref="E34:E50" si="3">IF(OR(LOWER(C34)="education", LOWER(C34)="certification"), IF(AND(ISNUMBER(A34), ISNUMBER(B34)), ROUND((B34 - A34) / 30, 1), ""), "")</f>
        <v/>
      </c>
      <c r="F34" s="29"/>
      <c r="G34" s="29"/>
      <c r="H34" s="29"/>
      <c r="I34" s="29"/>
      <c r="J34" s="29"/>
      <c r="K34" s="29"/>
    </row>
    <row r="35" spans="1:11">
      <c r="A35" s="35"/>
      <c r="B35" s="35"/>
      <c r="C35" s="29"/>
      <c r="D35" s="24" t="str">
        <f t="shared" si="2"/>
        <v/>
      </c>
      <c r="E35" s="24" t="str">
        <f t="shared" si="3"/>
        <v/>
      </c>
      <c r="F35" s="29"/>
      <c r="G35" s="29"/>
      <c r="H35" s="29"/>
      <c r="I35" s="29"/>
      <c r="J35" s="29"/>
      <c r="K35" s="29"/>
    </row>
    <row r="36" spans="1:11">
      <c r="D36" t="str">
        <f t="shared" si="2"/>
        <v/>
      </c>
      <c r="E36" t="str">
        <f t="shared" si="3"/>
        <v/>
      </c>
    </row>
    <row r="37" spans="1:11">
      <c r="D37" t="str">
        <f t="shared" si="2"/>
        <v/>
      </c>
      <c r="E37" t="str">
        <f t="shared" si="3"/>
        <v/>
      </c>
    </row>
    <row r="38" spans="1:11">
      <c r="D38" t="str">
        <f t="shared" si="2"/>
        <v/>
      </c>
      <c r="E38" t="str">
        <f t="shared" si="3"/>
        <v/>
      </c>
    </row>
    <row r="39" spans="1:11">
      <c r="D39" t="str">
        <f t="shared" si="2"/>
        <v/>
      </c>
      <c r="E39" t="str">
        <f t="shared" si="3"/>
        <v/>
      </c>
    </row>
    <row r="40" spans="1:11">
      <c r="D40" t="str">
        <f t="shared" si="2"/>
        <v/>
      </c>
      <c r="E40" t="str">
        <f t="shared" si="3"/>
        <v/>
      </c>
    </row>
    <row r="41" spans="1:11">
      <c r="D41" t="str">
        <f t="shared" si="2"/>
        <v/>
      </c>
      <c r="E41" t="str">
        <f t="shared" si="3"/>
        <v/>
      </c>
    </row>
    <row r="42" spans="1:11">
      <c r="D42" t="str">
        <f t="shared" si="2"/>
        <v/>
      </c>
      <c r="E42" t="str">
        <f t="shared" si="3"/>
        <v/>
      </c>
    </row>
    <row r="43" spans="1:11">
      <c r="D43" t="str">
        <f t="shared" si="2"/>
        <v/>
      </c>
      <c r="E43" t="str">
        <f t="shared" si="3"/>
        <v/>
      </c>
    </row>
    <row r="44" spans="1:11">
      <c r="D44" t="str">
        <f t="shared" si="2"/>
        <v/>
      </c>
      <c r="E44" t="str">
        <f t="shared" si="3"/>
        <v/>
      </c>
    </row>
    <row r="45" spans="1:11">
      <c r="D45" t="str">
        <f t="shared" si="2"/>
        <v/>
      </c>
      <c r="E45" t="str">
        <f t="shared" si="3"/>
        <v/>
      </c>
    </row>
    <row r="46" spans="1:11">
      <c r="D46" t="str">
        <f t="shared" si="2"/>
        <v/>
      </c>
      <c r="E46" t="str">
        <f t="shared" si="3"/>
        <v/>
      </c>
    </row>
    <row r="47" spans="1:11">
      <c r="D47" t="str">
        <f t="shared" si="2"/>
        <v/>
      </c>
      <c r="E47" t="str">
        <f t="shared" si="3"/>
        <v/>
      </c>
    </row>
    <row r="48" spans="1:11">
      <c r="D48" t="str">
        <f t="shared" si="2"/>
        <v/>
      </c>
      <c r="E48" t="str">
        <f t="shared" si="3"/>
        <v/>
      </c>
    </row>
    <row r="49" spans="4:5">
      <c r="D49" t="str">
        <f t="shared" si="2"/>
        <v/>
      </c>
      <c r="E49" t="str">
        <f t="shared" si="3"/>
        <v/>
      </c>
    </row>
    <row r="50" spans="4:5">
      <c r="D50" t="str">
        <f t="shared" si="2"/>
        <v/>
      </c>
      <c r="E50" t="str">
        <f t="shared" si="3"/>
        <v/>
      </c>
    </row>
  </sheetData>
  <sheetProtection sheet="1" objects="1" scenarios="1" formatCells="0" formatColumns="0" formatRows="0" insertColumns="0" insertRows="0" deleteColumns="0" deleteRows="0" selectLockedCells="1" sort="0" autoFilter="0"/>
  <mergeCells count="1">
    <mergeCell ref="M6:N7"/>
  </mergeCells>
  <dataValidations count="1">
    <dataValidation type="list" allowBlank="1" showInputMessage="1" showErrorMessage="1" sqref="C1 C11:C35">
      <formula1>"Education, Work Experience, Internship, Certification"</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C12"/>
  <sheetViews>
    <sheetView zoomScale="80" zoomScaleNormal="80" workbookViewId="0">
      <pane xSplit="1" topLeftCell="B1" activePane="topRight" state="frozen"/>
      <selection pane="topRight" activeCell="A2" sqref="A2"/>
    </sheetView>
  </sheetViews>
  <sheetFormatPr defaultColWidth="9" defaultRowHeight="15"/>
  <cols>
    <col min="1" max="1" width="32.42578125" customWidth="1"/>
    <col min="2" max="2" width="102.42578125" customWidth="1"/>
    <col min="3" max="3" width="89.42578125" customWidth="1"/>
    <col min="4" max="4" width="8.5703125" customWidth="1"/>
  </cols>
  <sheetData>
    <row r="1" spans="1:3" s="1" customFormat="1" ht="28.5" customHeight="1">
      <c r="A1" s="4" t="s">
        <v>2</v>
      </c>
      <c r="B1" s="4" t="s">
        <v>45</v>
      </c>
      <c r="C1" s="4" t="s">
        <v>41</v>
      </c>
    </row>
    <row r="2" spans="1:3" ht="256.5" customHeight="1">
      <c r="A2" s="2" t="s">
        <v>42</v>
      </c>
      <c r="B2" s="21" t="s">
        <v>43</v>
      </c>
      <c r="C2" s="21" t="s">
        <v>44</v>
      </c>
    </row>
    <row r="3" spans="1:3" ht="120" customHeight="1">
      <c r="A3" s="3" t="s">
        <v>38</v>
      </c>
      <c r="B3" s="22" t="s">
        <v>46</v>
      </c>
      <c r="C3" s="22" t="s">
        <v>47</v>
      </c>
    </row>
    <row r="4" spans="1:3" ht="15" customHeight="1"/>
    <row r="5" spans="1:3" ht="15" customHeight="1"/>
    <row r="6" spans="1:3" ht="15" customHeight="1"/>
    <row r="7" spans="1:3" ht="15" customHeight="1"/>
    <row r="8" spans="1:3" ht="15" customHeight="1"/>
    <row r="9" spans="1:3" ht="15" customHeight="1"/>
    <row r="10" spans="1:3" ht="15" customHeight="1"/>
    <row r="11" spans="1:3" ht="15" customHeight="1"/>
    <row r="12" spans="1:3" ht="15"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U35"/>
  <sheetViews>
    <sheetView zoomScale="69" zoomScaleNormal="69" workbookViewId="0">
      <pane ySplit="1" topLeftCell="A2" activePane="bottomLeft" state="frozen"/>
      <selection pane="bottomLeft" activeCell="A2" sqref="A2"/>
    </sheetView>
  </sheetViews>
  <sheetFormatPr defaultColWidth="9" defaultRowHeight="15"/>
  <cols>
    <col min="1" max="1" width="14.42578125" style="19" customWidth="1"/>
    <col min="2" max="2" width="14" style="19" customWidth="1"/>
    <col min="3" max="3" width="15.28515625" style="18" customWidth="1"/>
    <col min="4" max="5" width="14.140625" style="18" customWidth="1"/>
    <col min="6" max="6" width="12.140625" style="18" customWidth="1"/>
    <col min="7" max="7" width="12" style="18" customWidth="1"/>
    <col min="8" max="8" width="15.5703125" style="18" customWidth="1"/>
    <col min="9" max="9" width="12.5703125" style="18" customWidth="1"/>
    <col min="10" max="10" width="13" style="18" customWidth="1"/>
    <col min="11" max="11" width="20.42578125" style="18" customWidth="1"/>
    <col min="12" max="12" width="33" style="18" customWidth="1"/>
    <col min="13" max="13" width="20.5703125" style="18" customWidth="1"/>
    <col min="14" max="14" width="16.85546875" style="18" customWidth="1"/>
    <col min="15" max="15" width="14.85546875" style="18" customWidth="1"/>
    <col min="16" max="19" width="9" style="18"/>
    <col min="20" max="20" width="39.5703125" style="18" customWidth="1"/>
    <col min="21" max="21" width="15.140625" style="18" customWidth="1"/>
    <col min="22" max="16384" width="9" style="18"/>
  </cols>
  <sheetData>
    <row r="1" spans="1:21" s="42" customFormat="1" ht="56.45" customHeight="1" thickBot="1">
      <c r="A1" s="37" t="s">
        <v>55</v>
      </c>
      <c r="B1" s="37" t="s">
        <v>56</v>
      </c>
      <c r="C1" s="38" t="s">
        <v>2</v>
      </c>
      <c r="D1" s="39" t="s">
        <v>57</v>
      </c>
      <c r="E1" s="39" t="s">
        <v>59</v>
      </c>
      <c r="F1" s="39" t="s">
        <v>0</v>
      </c>
      <c r="G1" s="38" t="s">
        <v>1</v>
      </c>
      <c r="H1" s="38" t="s">
        <v>3</v>
      </c>
      <c r="I1" s="38" t="s">
        <v>4</v>
      </c>
      <c r="J1" s="39" t="s">
        <v>61</v>
      </c>
      <c r="K1" s="39" t="s">
        <v>60</v>
      </c>
      <c r="L1" s="38" t="s">
        <v>39</v>
      </c>
      <c r="M1" s="40" t="s">
        <v>40</v>
      </c>
      <c r="N1" s="41" t="s">
        <v>49</v>
      </c>
      <c r="O1" s="41" t="s">
        <v>58</v>
      </c>
    </row>
    <row r="2" spans="1:21" ht="30.75" thickBot="1">
      <c r="A2" s="83">
        <v>41000</v>
      </c>
      <c r="B2" s="88">
        <v>41761</v>
      </c>
      <c r="C2" s="89" t="s">
        <v>7</v>
      </c>
      <c r="D2" s="24" t="str">
        <f>IF(OR(LOWER(C2)="work experience", LOWER(C2)="internship", LOWER(C2)="experience"), IF(AND(ISNUMBER(A2), ISNUMBER(B2)), ROUND((B2 - A2) / 30, 1), ""), "")</f>
        <v/>
      </c>
      <c r="E2" s="24">
        <f t="shared" ref="E2:E30" si="0">IF(OR(LOWER(C2)="education", LOWER(C2)="certification"), IF(AND(ISNUMBER(A2), ISNUMBER(B2)), ROUND((B2 - A2) / 30, 1), ""), "")</f>
        <v>25.4</v>
      </c>
      <c r="F2" s="27" t="s">
        <v>5</v>
      </c>
      <c r="G2" s="27" t="s">
        <v>6</v>
      </c>
      <c r="H2" s="27" t="s">
        <v>8</v>
      </c>
      <c r="I2" s="27" t="s">
        <v>9</v>
      </c>
      <c r="J2" s="27" t="s">
        <v>10</v>
      </c>
      <c r="K2" s="27" t="s">
        <v>11</v>
      </c>
      <c r="L2" s="28"/>
      <c r="M2" s="29"/>
      <c r="N2" s="29"/>
      <c r="O2" s="24" t="str">
        <f t="shared" ref="O2:O30" si="1">IF(AND(ISNUMBER(D2), ISNUMBER(N2)), ROUND(D2 * N2, 1), "")</f>
        <v/>
      </c>
      <c r="T2" s="66" t="s">
        <v>70</v>
      </c>
      <c r="U2" s="66"/>
    </row>
    <row r="3" spans="1:21" ht="30.75" thickBot="1">
      <c r="A3" s="70">
        <v>41796</v>
      </c>
      <c r="B3" s="90">
        <v>43161</v>
      </c>
      <c r="C3" s="76" t="s">
        <v>7</v>
      </c>
      <c r="D3" s="24" t="str">
        <f>IF(OR(LOWER(C3)="work experience", LOWER(C3)="internship", LOWER(C3)="experience"), IF(AND(ISNUMBER(A3), ISNUMBER(B3)), ROUND((B3 - A3) / 30, 1), ""), "")</f>
        <v/>
      </c>
      <c r="E3" s="24">
        <f t="shared" si="0"/>
        <v>45.5</v>
      </c>
      <c r="F3" s="27" t="s">
        <v>5</v>
      </c>
      <c r="G3" s="27" t="s">
        <v>6</v>
      </c>
      <c r="H3" s="27" t="s">
        <v>12</v>
      </c>
      <c r="I3" s="27" t="s">
        <v>13</v>
      </c>
      <c r="J3" s="27" t="s">
        <v>14</v>
      </c>
      <c r="K3" s="27" t="s">
        <v>15</v>
      </c>
      <c r="L3" s="28"/>
      <c r="M3" s="29"/>
      <c r="N3" s="29"/>
      <c r="O3" s="24" t="str">
        <f t="shared" si="1"/>
        <v/>
      </c>
      <c r="T3" s="20" t="s">
        <v>67</v>
      </c>
      <c r="U3" s="23">
        <f>SUM(D:D)</f>
        <v>82.7</v>
      </c>
    </row>
    <row r="4" spans="1:21" ht="46.5" thickBot="1">
      <c r="A4" s="70">
        <v>43191</v>
      </c>
      <c r="B4" s="90">
        <v>43587</v>
      </c>
      <c r="C4" s="76" t="s">
        <v>16</v>
      </c>
      <c r="D4" s="24">
        <f t="shared" ref="D4:D30" si="2">IF(OR(LOWER(C4)="work experience", LOWER(C4)="internship", LOWER(C4)="experience"), IF(AND(ISNUMBER(A4), ISNUMBER(B4)), ROUND((B4 - A4) / 30, 1), ""), "")</f>
        <v>13.2</v>
      </c>
      <c r="E4" s="24" t="str">
        <f>IF(OR(LOWER(C4)="education", LOWER(C4)="certification"), IF(AND(ISNUMBER(A4), ISNUMBER(B4)), ROUND((B4 - A4) / 30, 1), ""), "")</f>
        <v/>
      </c>
      <c r="F4" s="27" t="s">
        <v>5</v>
      </c>
      <c r="G4" s="27" t="s">
        <v>6</v>
      </c>
      <c r="H4" s="27" t="s">
        <v>17</v>
      </c>
      <c r="I4" s="27" t="s">
        <v>18</v>
      </c>
      <c r="J4" s="27" t="s">
        <v>19</v>
      </c>
      <c r="K4" s="27" t="s">
        <v>20</v>
      </c>
      <c r="L4" s="30" t="s">
        <v>50</v>
      </c>
      <c r="M4" s="31" t="s">
        <v>62</v>
      </c>
      <c r="N4" s="32">
        <v>0.6</v>
      </c>
      <c r="O4" s="24">
        <f t="shared" si="1"/>
        <v>7.9</v>
      </c>
      <c r="T4" s="20" t="s">
        <v>71</v>
      </c>
      <c r="U4" s="23">
        <f>ROUND(U3/12,1)</f>
        <v>6.9</v>
      </c>
    </row>
    <row r="5" spans="1:21" ht="60.75" thickBot="1">
      <c r="A5" s="70">
        <v>43624</v>
      </c>
      <c r="B5" s="90">
        <v>43987</v>
      </c>
      <c r="C5" s="76" t="s">
        <v>16</v>
      </c>
      <c r="D5" s="24">
        <f t="shared" si="2"/>
        <v>12.1</v>
      </c>
      <c r="E5" s="24" t="str">
        <f>IF(OR(LOWER(C5)="education", LOWER(C5)="certification"), IF(AND(ISNUMBER(A5), ISNUMBER(B5)), ROUND((B5 - A5) / 30, 1), ""), "")</f>
        <v/>
      </c>
      <c r="F5" s="27" t="s">
        <v>5</v>
      </c>
      <c r="G5" s="27" t="s">
        <v>21</v>
      </c>
      <c r="H5" s="27" t="s">
        <v>22</v>
      </c>
      <c r="I5" s="27" t="s">
        <v>18</v>
      </c>
      <c r="J5" s="27" t="s">
        <v>23</v>
      </c>
      <c r="K5" s="27" t="s">
        <v>24</v>
      </c>
      <c r="L5" s="30" t="s">
        <v>51</v>
      </c>
      <c r="M5" s="31" t="s">
        <v>63</v>
      </c>
      <c r="N5" s="32">
        <v>0.7</v>
      </c>
      <c r="O5" s="24">
        <f t="shared" si="1"/>
        <v>8.5</v>
      </c>
      <c r="T5" s="20" t="s">
        <v>68</v>
      </c>
      <c r="U5" s="23">
        <f>SUM(O:O)</f>
        <v>58.7</v>
      </c>
    </row>
    <row r="6" spans="1:21" ht="46.5" thickBot="1">
      <c r="A6" s="70">
        <v>44021</v>
      </c>
      <c r="B6" s="90">
        <v>44387</v>
      </c>
      <c r="C6" s="76" t="s">
        <v>16</v>
      </c>
      <c r="D6" s="24">
        <f t="shared" si="2"/>
        <v>12.2</v>
      </c>
      <c r="E6" s="24" t="str">
        <f t="shared" si="0"/>
        <v/>
      </c>
      <c r="F6" s="27" t="s">
        <v>5</v>
      </c>
      <c r="G6" s="27" t="s">
        <v>25</v>
      </c>
      <c r="H6" s="27" t="s">
        <v>26</v>
      </c>
      <c r="I6" s="27" t="s">
        <v>18</v>
      </c>
      <c r="J6" s="27" t="s">
        <v>27</v>
      </c>
      <c r="K6" s="27" t="s">
        <v>28</v>
      </c>
      <c r="L6" s="30" t="s">
        <v>52</v>
      </c>
      <c r="M6" s="31" t="s">
        <v>64</v>
      </c>
      <c r="N6" s="32">
        <v>0.5</v>
      </c>
      <c r="O6" s="24">
        <f t="shared" si="1"/>
        <v>6.1</v>
      </c>
      <c r="T6" s="20" t="s">
        <v>69</v>
      </c>
      <c r="U6" s="23">
        <f>ROUND(U5/12,1)</f>
        <v>4.9000000000000004</v>
      </c>
    </row>
    <row r="7" spans="1:21" ht="195.75" thickBot="1">
      <c r="A7" s="70">
        <v>44387</v>
      </c>
      <c r="B7" s="90">
        <v>45744</v>
      </c>
      <c r="C7" s="76" t="s">
        <v>16</v>
      </c>
      <c r="D7" s="24">
        <f t="shared" si="2"/>
        <v>45.2</v>
      </c>
      <c r="E7" s="24" t="str">
        <f t="shared" si="0"/>
        <v/>
      </c>
      <c r="F7" s="27" t="s">
        <v>5</v>
      </c>
      <c r="G7" s="27" t="s">
        <v>29</v>
      </c>
      <c r="H7" s="27" t="s">
        <v>30</v>
      </c>
      <c r="I7" s="27" t="s">
        <v>31</v>
      </c>
      <c r="J7" s="27" t="s">
        <v>32</v>
      </c>
      <c r="K7" s="27" t="s">
        <v>33</v>
      </c>
      <c r="L7" s="34" t="s">
        <v>53</v>
      </c>
      <c r="M7" s="31" t="s">
        <v>65</v>
      </c>
      <c r="N7" s="32">
        <v>0.8</v>
      </c>
      <c r="O7" s="24">
        <f>IF(AND(ISNUMBER(D7), ISNUMBER(N7)), ROUND(D7 * N7, 1), "")</f>
        <v>36.200000000000003</v>
      </c>
    </row>
    <row r="8" spans="1:21" ht="75.75" thickBot="1">
      <c r="A8" s="78"/>
      <c r="B8" s="77"/>
      <c r="C8" s="77" t="s">
        <v>34</v>
      </c>
      <c r="D8" s="24" t="str">
        <f t="shared" si="2"/>
        <v/>
      </c>
      <c r="E8" s="24" t="str">
        <f t="shared" si="0"/>
        <v/>
      </c>
      <c r="F8" s="27" t="s">
        <v>6</v>
      </c>
      <c r="G8" s="27" t="s">
        <v>6</v>
      </c>
      <c r="H8" s="27" t="s">
        <v>6</v>
      </c>
      <c r="I8" s="27" t="s">
        <v>35</v>
      </c>
      <c r="J8" s="27" t="s">
        <v>36</v>
      </c>
      <c r="K8" s="27" t="s">
        <v>37</v>
      </c>
      <c r="L8" s="36" t="s">
        <v>54</v>
      </c>
      <c r="M8" s="31" t="s">
        <v>66</v>
      </c>
      <c r="N8" s="32">
        <v>0.6</v>
      </c>
      <c r="O8" s="24" t="str">
        <f t="shared" si="1"/>
        <v/>
      </c>
    </row>
    <row r="9" spans="1:21">
      <c r="A9" s="35"/>
      <c r="B9" s="35"/>
      <c r="C9" s="29"/>
      <c r="D9" s="24" t="str">
        <f t="shared" si="2"/>
        <v/>
      </c>
      <c r="E9" s="24" t="str">
        <f t="shared" si="0"/>
        <v/>
      </c>
      <c r="F9" s="29"/>
      <c r="G9" s="29"/>
      <c r="H9" s="29"/>
      <c r="I9" s="29"/>
      <c r="J9" s="29"/>
      <c r="K9" s="29"/>
      <c r="L9" s="29"/>
      <c r="M9" s="29"/>
      <c r="N9" s="29"/>
      <c r="O9" s="24" t="str">
        <f t="shared" si="1"/>
        <v/>
      </c>
    </row>
    <row r="10" spans="1:21">
      <c r="A10" s="35"/>
      <c r="B10" s="35"/>
      <c r="C10" s="29"/>
      <c r="D10" s="24" t="str">
        <f t="shared" si="2"/>
        <v/>
      </c>
      <c r="E10" s="24" t="str">
        <f t="shared" si="0"/>
        <v/>
      </c>
      <c r="F10" s="29"/>
      <c r="G10" s="29"/>
      <c r="H10" s="29"/>
      <c r="I10" s="29"/>
      <c r="J10" s="29"/>
      <c r="K10" s="29"/>
      <c r="L10" s="29"/>
      <c r="M10" s="29"/>
      <c r="N10" s="29"/>
      <c r="O10" s="24" t="str">
        <f t="shared" si="1"/>
        <v/>
      </c>
    </row>
    <row r="11" spans="1:21">
      <c r="A11" s="35"/>
      <c r="B11" s="35"/>
      <c r="C11" s="29"/>
      <c r="D11" s="24" t="str">
        <f t="shared" si="2"/>
        <v/>
      </c>
      <c r="E11" s="24" t="str">
        <f t="shared" si="0"/>
        <v/>
      </c>
      <c r="F11" s="29"/>
      <c r="G11" s="29"/>
      <c r="H11" s="29"/>
      <c r="I11" s="29"/>
      <c r="J11" s="29"/>
      <c r="K11" s="29"/>
      <c r="L11" s="29"/>
      <c r="M11" s="29"/>
      <c r="N11" s="29"/>
      <c r="O11" s="24" t="str">
        <f t="shared" si="1"/>
        <v/>
      </c>
    </row>
    <row r="12" spans="1:21">
      <c r="A12" s="35"/>
      <c r="B12" s="35"/>
      <c r="C12" s="29"/>
      <c r="D12" s="24" t="str">
        <f t="shared" si="2"/>
        <v/>
      </c>
      <c r="E12" s="24" t="str">
        <f t="shared" si="0"/>
        <v/>
      </c>
      <c r="F12" s="29"/>
      <c r="G12" s="29"/>
      <c r="H12" s="29"/>
      <c r="I12" s="29"/>
      <c r="J12" s="29"/>
      <c r="K12" s="29"/>
      <c r="L12" s="29"/>
      <c r="M12" s="29"/>
      <c r="N12" s="29"/>
      <c r="O12" s="24" t="str">
        <f t="shared" si="1"/>
        <v/>
      </c>
    </row>
    <row r="13" spans="1:21">
      <c r="A13" s="35"/>
      <c r="B13" s="35"/>
      <c r="C13" s="29"/>
      <c r="D13" s="24" t="str">
        <f t="shared" si="2"/>
        <v/>
      </c>
      <c r="E13" s="24" t="str">
        <f t="shared" si="0"/>
        <v/>
      </c>
      <c r="F13" s="29"/>
      <c r="G13" s="29"/>
      <c r="H13" s="29"/>
      <c r="I13" s="29"/>
      <c r="J13" s="29"/>
      <c r="K13" s="29"/>
      <c r="L13" s="29"/>
      <c r="M13" s="29"/>
      <c r="N13" s="29"/>
      <c r="O13" s="24" t="str">
        <f t="shared" si="1"/>
        <v/>
      </c>
    </row>
    <row r="14" spans="1:21">
      <c r="A14" s="35"/>
      <c r="B14" s="35"/>
      <c r="C14" s="29"/>
      <c r="D14" s="24" t="str">
        <f t="shared" si="2"/>
        <v/>
      </c>
      <c r="E14" s="24" t="str">
        <f t="shared" si="0"/>
        <v/>
      </c>
      <c r="F14" s="29"/>
      <c r="G14" s="29"/>
      <c r="H14" s="29"/>
      <c r="I14" s="29"/>
      <c r="J14" s="29"/>
      <c r="K14" s="29"/>
      <c r="L14" s="29"/>
      <c r="M14" s="29"/>
      <c r="N14" s="29"/>
      <c r="O14" s="24" t="str">
        <f t="shared" si="1"/>
        <v/>
      </c>
    </row>
    <row r="15" spans="1:21">
      <c r="A15" s="35"/>
      <c r="B15" s="35"/>
      <c r="C15" s="29"/>
      <c r="D15" s="24" t="str">
        <f t="shared" si="2"/>
        <v/>
      </c>
      <c r="E15" s="24" t="str">
        <f t="shared" si="0"/>
        <v/>
      </c>
      <c r="F15" s="29"/>
      <c r="G15" s="29"/>
      <c r="H15" s="29"/>
      <c r="I15" s="29"/>
      <c r="J15" s="29"/>
      <c r="K15" s="29"/>
      <c r="L15" s="29"/>
      <c r="M15" s="29"/>
      <c r="N15" s="29"/>
      <c r="O15" s="24" t="str">
        <f t="shared" si="1"/>
        <v/>
      </c>
    </row>
    <row r="16" spans="1:21">
      <c r="A16" s="35"/>
      <c r="B16" s="35"/>
      <c r="C16" s="29"/>
      <c r="D16" s="24" t="str">
        <f t="shared" si="2"/>
        <v/>
      </c>
      <c r="E16" s="24" t="str">
        <f t="shared" si="0"/>
        <v/>
      </c>
      <c r="F16" s="29"/>
      <c r="G16" s="29"/>
      <c r="H16" s="29"/>
      <c r="I16" s="29"/>
      <c r="J16" s="29"/>
      <c r="K16" s="29"/>
      <c r="L16" s="29"/>
      <c r="M16" s="29"/>
      <c r="N16" s="29"/>
      <c r="O16" s="24" t="str">
        <f t="shared" si="1"/>
        <v/>
      </c>
    </row>
    <row r="17" spans="1:15">
      <c r="A17" s="35"/>
      <c r="B17" s="35"/>
      <c r="C17" s="29"/>
      <c r="D17" s="24" t="str">
        <f t="shared" si="2"/>
        <v/>
      </c>
      <c r="E17" s="24" t="str">
        <f t="shared" si="0"/>
        <v/>
      </c>
      <c r="F17" s="29"/>
      <c r="G17" s="29"/>
      <c r="H17" s="29"/>
      <c r="I17" s="29"/>
      <c r="J17" s="29"/>
      <c r="K17" s="29"/>
      <c r="L17" s="29"/>
      <c r="M17" s="29"/>
      <c r="N17" s="29"/>
      <c r="O17" s="24" t="str">
        <f t="shared" si="1"/>
        <v/>
      </c>
    </row>
    <row r="18" spans="1:15">
      <c r="A18" s="35"/>
      <c r="B18" s="35"/>
      <c r="C18" s="29"/>
      <c r="D18" s="24" t="str">
        <f t="shared" si="2"/>
        <v/>
      </c>
      <c r="E18" s="24" t="str">
        <f t="shared" si="0"/>
        <v/>
      </c>
      <c r="F18" s="29"/>
      <c r="G18" s="29"/>
      <c r="H18" s="29"/>
      <c r="I18" s="29"/>
      <c r="J18" s="29"/>
      <c r="K18" s="29"/>
      <c r="L18" s="29"/>
      <c r="M18" s="29"/>
      <c r="N18" s="29"/>
      <c r="O18" s="24" t="str">
        <f t="shared" si="1"/>
        <v/>
      </c>
    </row>
    <row r="19" spans="1:15">
      <c r="A19" s="35"/>
      <c r="B19" s="35"/>
      <c r="C19" s="29"/>
      <c r="D19" s="24" t="str">
        <f t="shared" si="2"/>
        <v/>
      </c>
      <c r="E19" s="24" t="str">
        <f t="shared" si="0"/>
        <v/>
      </c>
      <c r="F19" s="29"/>
      <c r="G19" s="29"/>
      <c r="H19" s="29"/>
      <c r="I19" s="29"/>
      <c r="J19" s="29"/>
      <c r="K19" s="29"/>
      <c r="L19" s="29"/>
      <c r="M19" s="29"/>
      <c r="N19" s="29"/>
      <c r="O19" s="24" t="str">
        <f t="shared" si="1"/>
        <v/>
      </c>
    </row>
    <row r="20" spans="1:15">
      <c r="A20" s="35"/>
      <c r="B20" s="35"/>
      <c r="C20" s="29"/>
      <c r="D20" s="24" t="str">
        <f t="shared" si="2"/>
        <v/>
      </c>
      <c r="E20" s="24" t="str">
        <f t="shared" si="0"/>
        <v/>
      </c>
      <c r="F20" s="29"/>
      <c r="G20" s="29"/>
      <c r="H20" s="29"/>
      <c r="I20" s="29"/>
      <c r="J20" s="29"/>
      <c r="K20" s="29"/>
      <c r="L20" s="29"/>
      <c r="M20" s="29"/>
      <c r="N20" s="29"/>
      <c r="O20" s="24" t="str">
        <f t="shared" si="1"/>
        <v/>
      </c>
    </row>
    <row r="21" spans="1:15">
      <c r="A21" s="35"/>
      <c r="B21" s="35"/>
      <c r="C21" s="29"/>
      <c r="D21" s="24" t="str">
        <f t="shared" si="2"/>
        <v/>
      </c>
      <c r="E21" s="24" t="str">
        <f t="shared" si="0"/>
        <v/>
      </c>
      <c r="F21" s="29"/>
      <c r="G21" s="29"/>
      <c r="H21" s="29"/>
      <c r="I21" s="29"/>
      <c r="J21" s="29"/>
      <c r="K21" s="29"/>
      <c r="L21" s="29"/>
      <c r="M21" s="29"/>
      <c r="N21" s="29"/>
      <c r="O21" s="24" t="str">
        <f t="shared" si="1"/>
        <v/>
      </c>
    </row>
    <row r="22" spans="1:15">
      <c r="A22" s="35"/>
      <c r="B22" s="35"/>
      <c r="C22" s="29"/>
      <c r="D22" s="24" t="str">
        <f t="shared" si="2"/>
        <v/>
      </c>
      <c r="E22" s="24" t="str">
        <f t="shared" si="0"/>
        <v/>
      </c>
      <c r="F22" s="29"/>
      <c r="G22" s="29"/>
      <c r="H22" s="29"/>
      <c r="I22" s="29"/>
      <c r="J22" s="29"/>
      <c r="K22" s="29"/>
      <c r="L22" s="29"/>
      <c r="M22" s="29"/>
      <c r="N22" s="29"/>
      <c r="O22" s="24" t="str">
        <f t="shared" si="1"/>
        <v/>
      </c>
    </row>
    <row r="23" spans="1:15">
      <c r="A23" s="35"/>
      <c r="B23" s="35"/>
      <c r="C23" s="29"/>
      <c r="D23" s="24" t="str">
        <f t="shared" si="2"/>
        <v/>
      </c>
      <c r="E23" s="24" t="str">
        <f t="shared" si="0"/>
        <v/>
      </c>
      <c r="F23" s="29"/>
      <c r="G23" s="29"/>
      <c r="H23" s="29"/>
      <c r="I23" s="29"/>
      <c r="J23" s="29"/>
      <c r="K23" s="29"/>
      <c r="L23" s="29"/>
      <c r="M23" s="29"/>
      <c r="N23" s="29"/>
      <c r="O23" s="24" t="str">
        <f t="shared" si="1"/>
        <v/>
      </c>
    </row>
    <row r="24" spans="1:15">
      <c r="A24" s="35"/>
      <c r="B24" s="35"/>
      <c r="C24" s="29"/>
      <c r="D24" s="24" t="str">
        <f t="shared" si="2"/>
        <v/>
      </c>
      <c r="E24" s="24" t="str">
        <f t="shared" si="0"/>
        <v/>
      </c>
      <c r="F24" s="29"/>
      <c r="G24" s="29"/>
      <c r="H24" s="29"/>
      <c r="I24" s="29"/>
      <c r="J24" s="29"/>
      <c r="K24" s="29"/>
      <c r="L24" s="29"/>
      <c r="M24" s="29"/>
      <c r="N24" s="29"/>
      <c r="O24" s="24" t="str">
        <f t="shared" si="1"/>
        <v/>
      </c>
    </row>
    <row r="25" spans="1:15">
      <c r="A25" s="35"/>
      <c r="B25" s="35"/>
      <c r="C25" s="29"/>
      <c r="D25" s="24" t="str">
        <f t="shared" si="2"/>
        <v/>
      </c>
      <c r="E25" s="24" t="str">
        <f t="shared" si="0"/>
        <v/>
      </c>
      <c r="F25" s="29"/>
      <c r="G25" s="29"/>
      <c r="H25" s="29"/>
      <c r="I25" s="29"/>
      <c r="J25" s="29"/>
      <c r="K25" s="29"/>
      <c r="L25" s="29"/>
      <c r="M25" s="29"/>
      <c r="N25" s="29"/>
      <c r="O25" s="24" t="str">
        <f t="shared" si="1"/>
        <v/>
      </c>
    </row>
    <row r="26" spans="1:15">
      <c r="A26" s="35"/>
      <c r="B26" s="35"/>
      <c r="C26" s="29"/>
      <c r="D26" s="24" t="str">
        <f t="shared" si="2"/>
        <v/>
      </c>
      <c r="E26" s="24" t="str">
        <f t="shared" si="0"/>
        <v/>
      </c>
      <c r="F26" s="29"/>
      <c r="G26" s="29"/>
      <c r="H26" s="29"/>
      <c r="I26" s="29"/>
      <c r="J26" s="29"/>
      <c r="K26" s="29"/>
      <c r="L26" s="29"/>
      <c r="M26" s="29"/>
      <c r="N26" s="29"/>
      <c r="O26" s="24" t="str">
        <f t="shared" si="1"/>
        <v/>
      </c>
    </row>
    <row r="27" spans="1:15">
      <c r="A27" s="35"/>
      <c r="B27" s="35"/>
      <c r="C27" s="29"/>
      <c r="D27" s="24" t="str">
        <f t="shared" si="2"/>
        <v/>
      </c>
      <c r="E27" s="24" t="str">
        <f t="shared" si="0"/>
        <v/>
      </c>
      <c r="F27" s="29"/>
      <c r="G27" s="29"/>
      <c r="H27" s="29"/>
      <c r="I27" s="29"/>
      <c r="J27" s="29"/>
      <c r="K27" s="29"/>
      <c r="L27" s="29"/>
      <c r="M27" s="29"/>
      <c r="N27" s="29"/>
      <c r="O27" s="24" t="str">
        <f t="shared" si="1"/>
        <v/>
      </c>
    </row>
    <row r="28" spans="1:15">
      <c r="A28" s="35"/>
      <c r="B28" s="35"/>
      <c r="C28" s="29"/>
      <c r="D28" s="24" t="str">
        <f t="shared" si="2"/>
        <v/>
      </c>
      <c r="E28" s="24" t="str">
        <f t="shared" si="0"/>
        <v/>
      </c>
      <c r="F28" s="29"/>
      <c r="G28" s="29"/>
      <c r="H28" s="29"/>
      <c r="I28" s="29"/>
      <c r="J28" s="29"/>
      <c r="K28" s="29"/>
      <c r="L28" s="29"/>
      <c r="M28" s="29"/>
      <c r="N28" s="29"/>
      <c r="O28" s="24" t="str">
        <f t="shared" si="1"/>
        <v/>
      </c>
    </row>
    <row r="29" spans="1:15">
      <c r="A29" s="35"/>
      <c r="B29" s="35"/>
      <c r="C29" s="29"/>
      <c r="D29" s="24" t="str">
        <f t="shared" si="2"/>
        <v/>
      </c>
      <c r="E29" s="24" t="str">
        <f t="shared" si="0"/>
        <v/>
      </c>
      <c r="F29" s="29"/>
      <c r="G29" s="29"/>
      <c r="H29" s="29"/>
      <c r="I29" s="29"/>
      <c r="J29" s="29"/>
      <c r="K29" s="29"/>
      <c r="L29" s="29"/>
      <c r="M29" s="29"/>
      <c r="N29" s="29"/>
      <c r="O29" s="24" t="str">
        <f t="shared" si="1"/>
        <v/>
      </c>
    </row>
    <row r="30" spans="1:15">
      <c r="A30" s="35"/>
      <c r="B30" s="35"/>
      <c r="C30" s="29"/>
      <c r="D30" s="24" t="str">
        <f t="shared" si="2"/>
        <v/>
      </c>
      <c r="E30" s="24" t="str">
        <f t="shared" si="0"/>
        <v/>
      </c>
      <c r="F30" s="29"/>
      <c r="G30" s="29"/>
      <c r="H30" s="29"/>
      <c r="I30" s="29"/>
      <c r="J30" s="29"/>
      <c r="K30" s="29"/>
      <c r="L30" s="29"/>
      <c r="M30" s="29"/>
      <c r="N30" s="29"/>
      <c r="O30" s="24" t="str">
        <f t="shared" si="1"/>
        <v/>
      </c>
    </row>
    <row r="31" spans="1:15">
      <c r="A31" s="35"/>
      <c r="B31" s="35"/>
      <c r="C31" s="29"/>
      <c r="D31" s="43"/>
      <c r="E31" s="43"/>
      <c r="F31" s="29"/>
      <c r="G31" s="29"/>
      <c r="H31" s="29"/>
      <c r="I31" s="29"/>
      <c r="J31" s="29"/>
      <c r="K31" s="29"/>
      <c r="L31" s="29"/>
      <c r="M31" s="29"/>
      <c r="N31" s="29"/>
      <c r="O31" s="43"/>
    </row>
    <row r="32" spans="1:15">
      <c r="A32" s="35"/>
      <c r="B32" s="35"/>
      <c r="C32" s="29"/>
      <c r="D32" s="43"/>
      <c r="E32" s="43"/>
      <c r="F32" s="29"/>
      <c r="G32" s="29"/>
      <c r="H32" s="29"/>
      <c r="I32" s="29"/>
      <c r="J32" s="29"/>
      <c r="K32" s="29"/>
      <c r="L32" s="29"/>
      <c r="M32" s="29"/>
      <c r="N32" s="29"/>
      <c r="O32" s="43"/>
    </row>
    <row r="33" spans="1:15">
      <c r="A33" s="35"/>
      <c r="B33" s="35"/>
      <c r="C33" s="29"/>
      <c r="D33" s="43"/>
      <c r="E33" s="43"/>
      <c r="F33" s="29"/>
      <c r="G33" s="29"/>
      <c r="H33" s="29"/>
      <c r="I33" s="29"/>
      <c r="J33" s="29"/>
      <c r="K33" s="29"/>
      <c r="L33" s="29"/>
      <c r="M33" s="29"/>
      <c r="N33" s="29"/>
      <c r="O33" s="43"/>
    </row>
    <row r="34" spans="1:15">
      <c r="A34" s="35"/>
      <c r="B34" s="35"/>
      <c r="C34" s="29"/>
      <c r="D34" s="43"/>
      <c r="E34" s="43"/>
      <c r="F34" s="29"/>
      <c r="G34" s="29"/>
      <c r="H34" s="29"/>
      <c r="I34" s="29"/>
      <c r="J34" s="29"/>
      <c r="K34" s="29"/>
      <c r="L34" s="29"/>
      <c r="M34" s="29"/>
      <c r="N34" s="29"/>
      <c r="O34" s="43"/>
    </row>
    <row r="35" spans="1:15">
      <c r="A35" s="35"/>
      <c r="B35" s="35"/>
      <c r="C35" s="29"/>
      <c r="D35" s="43"/>
      <c r="E35" s="43"/>
      <c r="F35" s="29"/>
      <c r="G35" s="29"/>
      <c r="H35" s="29"/>
      <c r="I35" s="29"/>
      <c r="J35" s="29"/>
      <c r="K35" s="29"/>
      <c r="L35" s="29"/>
      <c r="M35" s="29"/>
      <c r="N35" s="29"/>
      <c r="O35" s="43"/>
    </row>
  </sheetData>
  <sheetProtection sheet="1" objects="1" scenarios="1" formatCells="0" formatColumns="0" formatRows="0" insertColumns="0" insertRows="0" deleteColumns="0" deleteRows="0" selectLockedCells="1" sort="0" autoFilter="0"/>
  <mergeCells count="1">
    <mergeCell ref="T2:U2"/>
  </mergeCells>
  <dataValidations count="1">
    <dataValidation type="list" allowBlank="1" showInputMessage="1" showErrorMessage="1" sqref="C1 C9:C1048576">
      <formula1>"Education, Work Experience, Internship, Certification"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35"/>
  <sheetViews>
    <sheetView topLeftCell="E1" zoomScale="70" zoomScaleNormal="70" workbookViewId="0">
      <selection activeCell="S7" sqref="S7"/>
    </sheetView>
  </sheetViews>
  <sheetFormatPr defaultColWidth="9" defaultRowHeight="15"/>
  <cols>
    <col min="1" max="1" width="12.140625" customWidth="1"/>
    <col min="2" max="2" width="14" customWidth="1"/>
    <col min="3" max="3" width="12.42578125" customWidth="1"/>
    <col min="4" max="4" width="20.42578125" customWidth="1"/>
    <col min="5" max="5" width="21.140625" customWidth="1"/>
    <col min="6" max="6" width="12.140625" customWidth="1"/>
    <col min="7" max="7" width="12" customWidth="1"/>
    <col min="8" max="8" width="15.5703125" customWidth="1"/>
    <col min="9" max="9" width="12.5703125" customWidth="1"/>
    <col min="10" max="10" width="13" customWidth="1"/>
    <col min="11" max="11" width="20.42578125" customWidth="1"/>
    <col min="12" max="12" width="33" customWidth="1"/>
    <col min="13" max="13" width="20.5703125" customWidth="1"/>
    <col min="14" max="14" width="21" customWidth="1"/>
    <col min="15" max="15" width="14.85546875" customWidth="1"/>
    <col min="19" max="19" width="46.28515625" customWidth="1"/>
    <col min="20" max="20" width="12" customWidth="1"/>
    <col min="21" max="21" width="15.140625" customWidth="1"/>
  </cols>
  <sheetData>
    <row r="1" spans="1:20" s="61" customFormat="1" ht="56.45" customHeight="1" thickBot="1">
      <c r="A1" s="59" t="s">
        <v>55</v>
      </c>
      <c r="B1" s="59" t="s">
        <v>56</v>
      </c>
      <c r="C1" s="60" t="s">
        <v>2</v>
      </c>
      <c r="D1" s="60" t="s">
        <v>57</v>
      </c>
      <c r="E1" s="60" t="s">
        <v>59</v>
      </c>
      <c r="F1" s="60" t="s">
        <v>0</v>
      </c>
      <c r="G1" s="60" t="s">
        <v>1</v>
      </c>
      <c r="H1" s="60" t="s">
        <v>3</v>
      </c>
      <c r="I1" s="60" t="s">
        <v>4</v>
      </c>
      <c r="J1" s="60" t="s">
        <v>61</v>
      </c>
      <c r="K1" s="60" t="s">
        <v>60</v>
      </c>
      <c r="L1" s="60" t="s">
        <v>39</v>
      </c>
      <c r="M1" s="60" t="s">
        <v>40</v>
      </c>
      <c r="N1" s="60" t="s">
        <v>49</v>
      </c>
      <c r="O1" s="60" t="s">
        <v>58</v>
      </c>
    </row>
    <row r="2" spans="1:20" ht="30.75" thickBot="1">
      <c r="A2" s="82">
        <v>37347</v>
      </c>
      <c r="B2" s="68">
        <v>38442</v>
      </c>
      <c r="C2" s="84" t="s">
        <v>7</v>
      </c>
      <c r="D2" s="24" t="str">
        <f t="shared" ref="D2:D8" si="0">IF(OR(LOWER(C2)="work experience", LOWER(C2)="internship", LOWER(C2)="experience"), IF(AND(ISNUMBER(A2), ISNUMBER(B2)), ROUND((B2 - A2) / 30, 1), ""), "")</f>
        <v/>
      </c>
      <c r="E2" s="24">
        <f t="shared" ref="E2:E8" si="1">IF(OR(LOWER(C2)="education", LOWER(C2)="certification"), IF(AND(ISNUMBER(A2), ISNUMBER(B2)), ROUND((B2 - A2) / 30, 1), ""), "")</f>
        <v>36.5</v>
      </c>
      <c r="F2" s="79" t="s">
        <v>77</v>
      </c>
      <c r="G2" s="80"/>
      <c r="H2" s="80"/>
      <c r="I2" s="80"/>
      <c r="J2" s="80"/>
      <c r="K2" s="27" t="s">
        <v>11</v>
      </c>
      <c r="L2" s="28"/>
      <c r="M2" s="29"/>
      <c r="N2" s="29"/>
      <c r="O2" s="24" t="str">
        <f t="shared" ref="O2:O8" si="2">IF(AND(ISNUMBER(D2), ISNUMBER(N2)), ROUND(D2 * N2, 1), "")</f>
        <v/>
      </c>
    </row>
    <row r="3" spans="1:20" ht="30.75" thickBot="1">
      <c r="A3" s="82">
        <v>38443</v>
      </c>
      <c r="B3" s="69">
        <v>39172</v>
      </c>
      <c r="C3" s="85" t="s">
        <v>7</v>
      </c>
      <c r="D3" s="24" t="str">
        <f t="shared" si="0"/>
        <v/>
      </c>
      <c r="E3" s="24">
        <f t="shared" si="1"/>
        <v>24.3</v>
      </c>
      <c r="F3" s="78" t="s">
        <v>77</v>
      </c>
      <c r="G3" s="77"/>
      <c r="H3" s="77"/>
      <c r="I3" s="77"/>
      <c r="J3" s="77"/>
      <c r="K3" s="27" t="s">
        <v>15</v>
      </c>
      <c r="L3" s="28"/>
      <c r="M3" s="29"/>
      <c r="N3" s="29"/>
      <c r="O3" s="24" t="str">
        <f t="shared" si="2"/>
        <v/>
      </c>
      <c r="S3" s="67" t="s">
        <v>70</v>
      </c>
      <c r="T3" s="67"/>
    </row>
    <row r="4" spans="1:20" ht="45.75" thickBot="1">
      <c r="A4" s="83">
        <v>39737</v>
      </c>
      <c r="B4" s="70">
        <v>42499</v>
      </c>
      <c r="C4" s="86" t="s">
        <v>16</v>
      </c>
      <c r="D4" s="24">
        <f t="shared" si="0"/>
        <v>92.1</v>
      </c>
      <c r="E4" s="24" t="str">
        <f t="shared" si="1"/>
        <v/>
      </c>
      <c r="F4" s="78" t="s">
        <v>78</v>
      </c>
      <c r="G4" s="81">
        <v>3</v>
      </c>
      <c r="H4" s="77" t="s">
        <v>79</v>
      </c>
      <c r="I4" s="77" t="s">
        <v>80</v>
      </c>
      <c r="J4" s="77" t="s">
        <v>89</v>
      </c>
      <c r="K4" s="87" t="s">
        <v>93</v>
      </c>
      <c r="L4" s="87" t="s">
        <v>98</v>
      </c>
      <c r="M4" s="91" t="s">
        <v>97</v>
      </c>
      <c r="N4" s="32">
        <v>0.6</v>
      </c>
      <c r="O4" s="24">
        <f t="shared" si="2"/>
        <v>55.3</v>
      </c>
      <c r="S4" s="20" t="s">
        <v>67</v>
      </c>
      <c r="T4" s="23">
        <f>SUM(D:D)</f>
        <v>178.1</v>
      </c>
    </row>
    <row r="5" spans="1:20" ht="30.75" thickBot="1">
      <c r="A5" s="70">
        <v>42500</v>
      </c>
      <c r="B5" s="70">
        <v>42826</v>
      </c>
      <c r="C5" s="86" t="s">
        <v>16</v>
      </c>
      <c r="D5" s="24">
        <f t="shared" si="0"/>
        <v>10.9</v>
      </c>
      <c r="E5" s="24" t="str">
        <f t="shared" si="1"/>
        <v/>
      </c>
      <c r="F5" s="78" t="s">
        <v>81</v>
      </c>
      <c r="G5" s="81">
        <v>4.5</v>
      </c>
      <c r="H5" s="77" t="s">
        <v>82</v>
      </c>
      <c r="I5" s="77" t="s">
        <v>80</v>
      </c>
      <c r="J5" s="77" t="s">
        <v>90</v>
      </c>
      <c r="K5" s="27" t="s">
        <v>24</v>
      </c>
      <c r="L5" s="87" t="s">
        <v>98</v>
      </c>
      <c r="M5" s="91" t="s">
        <v>95</v>
      </c>
      <c r="N5" s="32">
        <v>0.6</v>
      </c>
      <c r="O5" s="24">
        <f t="shared" si="2"/>
        <v>6.5</v>
      </c>
      <c r="S5" s="20" t="s">
        <v>71</v>
      </c>
      <c r="T5" s="23">
        <f>ROUND(T4/12,1)</f>
        <v>14.8</v>
      </c>
    </row>
    <row r="6" spans="1:20" ht="31.5" thickBot="1">
      <c r="A6" s="70">
        <v>42925</v>
      </c>
      <c r="B6" s="70">
        <v>44806</v>
      </c>
      <c r="C6" s="86" t="s">
        <v>16</v>
      </c>
      <c r="D6" s="24">
        <f>IF(OR(LOWER(C6)="work experience", LOWER(C6)="internship", LOWER(C6)="experience"), IF(AND(ISNUMBER(A6), ISNUMBER(B6)), ROUND((B6 - A6) / 30, 1), ""), "")</f>
        <v>62.7</v>
      </c>
      <c r="E6" s="24" t="str">
        <f t="shared" si="1"/>
        <v/>
      </c>
      <c r="F6" s="78" t="s">
        <v>83</v>
      </c>
      <c r="G6" s="81">
        <v>6</v>
      </c>
      <c r="H6" s="77" t="s">
        <v>84</v>
      </c>
      <c r="I6" s="77" t="s">
        <v>80</v>
      </c>
      <c r="J6" s="77" t="s">
        <v>91</v>
      </c>
      <c r="K6" s="27" t="s">
        <v>28</v>
      </c>
      <c r="L6" s="87" t="s">
        <v>101</v>
      </c>
      <c r="M6" s="91" t="s">
        <v>96</v>
      </c>
      <c r="N6" s="32">
        <v>0.6</v>
      </c>
      <c r="O6" s="24">
        <f t="shared" si="2"/>
        <v>37.6</v>
      </c>
      <c r="S6" s="20" t="s">
        <v>68</v>
      </c>
      <c r="T6" s="23">
        <f>SUM(O:O)</f>
        <v>106.8</v>
      </c>
    </row>
    <row r="7" spans="1:20" ht="60.75" thickBot="1">
      <c r="A7" s="70">
        <v>44809</v>
      </c>
      <c r="B7" s="70">
        <v>45092</v>
      </c>
      <c r="C7" s="86" t="s">
        <v>16</v>
      </c>
      <c r="D7" s="24">
        <f t="shared" si="0"/>
        <v>9.4</v>
      </c>
      <c r="E7" s="24" t="str">
        <f t="shared" si="1"/>
        <v/>
      </c>
      <c r="F7" s="78" t="s">
        <v>81</v>
      </c>
      <c r="G7" s="81">
        <v>9</v>
      </c>
      <c r="H7" s="77" t="s">
        <v>85</v>
      </c>
      <c r="I7" s="77" t="s">
        <v>80</v>
      </c>
      <c r="J7" s="77" t="s">
        <v>92</v>
      </c>
      <c r="K7" s="27" t="s">
        <v>33</v>
      </c>
      <c r="L7" s="92" t="s">
        <v>99</v>
      </c>
      <c r="M7" s="91" t="s">
        <v>95</v>
      </c>
      <c r="N7" s="32">
        <v>0.6</v>
      </c>
      <c r="O7" s="24">
        <f t="shared" si="2"/>
        <v>5.6</v>
      </c>
      <c r="S7" s="20" t="s">
        <v>69</v>
      </c>
      <c r="T7" s="23">
        <f>ROUND(T6/12,1)</f>
        <v>8.9</v>
      </c>
    </row>
    <row r="8" spans="1:20" ht="45.75" thickBot="1">
      <c r="A8" s="70">
        <v>45099</v>
      </c>
      <c r="B8" s="70">
        <v>45189</v>
      </c>
      <c r="C8" s="78" t="s">
        <v>16</v>
      </c>
      <c r="D8" s="24">
        <f t="shared" si="0"/>
        <v>3</v>
      </c>
      <c r="E8" s="24" t="str">
        <f t="shared" si="1"/>
        <v/>
      </c>
      <c r="F8" s="78" t="s">
        <v>83</v>
      </c>
      <c r="G8" s="81">
        <v>7.5</v>
      </c>
      <c r="H8" s="77" t="s">
        <v>86</v>
      </c>
      <c r="I8" s="77" t="s">
        <v>80</v>
      </c>
      <c r="J8" s="77" t="s">
        <v>91</v>
      </c>
      <c r="K8" s="27" t="s">
        <v>37</v>
      </c>
      <c r="L8" s="93" t="s">
        <v>100</v>
      </c>
      <c r="M8" s="91" t="s">
        <v>94</v>
      </c>
      <c r="N8" s="32">
        <v>0.6</v>
      </c>
      <c r="O8" s="24">
        <f t="shared" si="2"/>
        <v>1.8</v>
      </c>
    </row>
    <row r="9" spans="1:20">
      <c r="A9" s="35"/>
      <c r="B9" s="35"/>
      <c r="C9" s="29"/>
      <c r="D9" s="24" t="str">
        <f t="shared" ref="D9:D30" si="3">IF(OR(LOWER(C9)="work experience", LOWER(C9)="internship", LOWER(C9)="experience"), IF(AND(ISNUMBER(A9), ISNUMBER(B9)), ROUND((B9 - A9) / 30, 1), ""), "")</f>
        <v/>
      </c>
      <c r="E9" s="24" t="str">
        <f t="shared" ref="E9:E30" si="4">IF(OR(LOWER(C9)="education", LOWER(C9)="certification"), IF(AND(ISNUMBER(A9), ISNUMBER(B9)), ROUND((B9 - A9) / 30, 1), ""), "")</f>
        <v/>
      </c>
      <c r="F9" s="29"/>
      <c r="G9" s="29"/>
      <c r="H9" s="29"/>
      <c r="I9" s="29"/>
      <c r="J9" s="29"/>
      <c r="K9" s="29"/>
      <c r="L9" s="29"/>
      <c r="M9" s="29"/>
      <c r="N9" s="29"/>
      <c r="O9" s="24" t="str">
        <f t="shared" ref="O9:O30" si="5">IF(AND(ISNUMBER(D9), ISNUMBER(N9)), ROUND(D9 * N9, 1), "")</f>
        <v/>
      </c>
    </row>
    <row r="10" spans="1:20">
      <c r="A10" s="35"/>
      <c r="B10" s="35"/>
      <c r="C10" s="29"/>
      <c r="D10" s="24" t="str">
        <f t="shared" si="3"/>
        <v/>
      </c>
      <c r="E10" s="24" t="str">
        <f t="shared" si="4"/>
        <v/>
      </c>
      <c r="F10" s="29"/>
      <c r="G10" s="29"/>
      <c r="H10" s="29"/>
      <c r="I10" s="29"/>
      <c r="J10" s="29"/>
      <c r="K10" s="29"/>
      <c r="L10" s="29"/>
      <c r="M10" s="29"/>
      <c r="N10" s="29"/>
      <c r="O10" s="24" t="str">
        <f t="shared" si="5"/>
        <v/>
      </c>
    </row>
    <row r="11" spans="1:20">
      <c r="A11" s="35"/>
      <c r="B11" s="35"/>
      <c r="C11" s="29"/>
      <c r="D11" s="24" t="str">
        <f t="shared" si="3"/>
        <v/>
      </c>
      <c r="E11" s="24" t="str">
        <f t="shared" si="4"/>
        <v/>
      </c>
      <c r="F11" s="29"/>
      <c r="G11" s="29"/>
      <c r="H11" s="29"/>
      <c r="I11" s="29"/>
      <c r="J11" s="29"/>
      <c r="K11" s="29"/>
      <c r="L11" s="29"/>
      <c r="M11" s="29"/>
      <c r="N11" s="29"/>
      <c r="O11" s="24" t="str">
        <f t="shared" si="5"/>
        <v/>
      </c>
    </row>
    <row r="12" spans="1:20">
      <c r="A12" s="35"/>
      <c r="B12" s="35"/>
      <c r="C12" s="29"/>
      <c r="D12" s="24" t="str">
        <f t="shared" si="3"/>
        <v/>
      </c>
      <c r="E12" s="24" t="str">
        <f t="shared" si="4"/>
        <v/>
      </c>
      <c r="F12" s="29"/>
      <c r="G12" s="29"/>
      <c r="H12" s="29"/>
      <c r="I12" s="29"/>
      <c r="J12" s="29"/>
      <c r="K12" s="29"/>
      <c r="L12" s="29"/>
      <c r="M12" s="29"/>
      <c r="N12" s="29"/>
      <c r="O12" s="24" t="str">
        <f t="shared" si="5"/>
        <v/>
      </c>
    </row>
    <row r="13" spans="1:20">
      <c r="A13" s="35"/>
      <c r="B13" s="35"/>
      <c r="C13" s="29"/>
      <c r="D13" s="24" t="str">
        <f t="shared" si="3"/>
        <v/>
      </c>
      <c r="E13" s="24" t="str">
        <f t="shared" si="4"/>
        <v/>
      </c>
      <c r="F13" s="29"/>
      <c r="G13" s="29"/>
      <c r="H13" s="29"/>
      <c r="I13" s="29"/>
      <c r="J13" s="29"/>
      <c r="K13" s="29"/>
      <c r="L13" s="29"/>
      <c r="M13" s="29"/>
      <c r="N13" s="29"/>
      <c r="O13" s="24" t="str">
        <f t="shared" si="5"/>
        <v/>
      </c>
    </row>
    <row r="14" spans="1:20">
      <c r="A14" s="35"/>
      <c r="B14" s="35"/>
      <c r="C14" s="29"/>
      <c r="D14" s="24" t="str">
        <f t="shared" si="3"/>
        <v/>
      </c>
      <c r="E14" s="24" t="str">
        <f t="shared" si="4"/>
        <v/>
      </c>
      <c r="F14" s="29"/>
      <c r="G14" s="29"/>
      <c r="H14" s="29"/>
      <c r="I14" s="29"/>
      <c r="J14" s="29"/>
      <c r="K14" s="29"/>
      <c r="L14" s="29"/>
      <c r="M14" s="29"/>
      <c r="N14" s="29"/>
      <c r="O14" s="24" t="str">
        <f t="shared" si="5"/>
        <v/>
      </c>
    </row>
    <row r="15" spans="1:20">
      <c r="A15" s="35"/>
      <c r="B15" s="35"/>
      <c r="C15" s="29"/>
      <c r="D15" s="24" t="str">
        <f t="shared" si="3"/>
        <v/>
      </c>
      <c r="E15" s="24" t="str">
        <f t="shared" si="4"/>
        <v/>
      </c>
      <c r="F15" s="29"/>
      <c r="G15" s="29"/>
      <c r="H15" s="29"/>
      <c r="I15" s="29"/>
      <c r="J15" s="29"/>
      <c r="K15" s="29"/>
      <c r="L15" s="29"/>
      <c r="M15" s="29"/>
      <c r="N15" s="29"/>
      <c r="O15" s="24" t="str">
        <f t="shared" si="5"/>
        <v/>
      </c>
    </row>
    <row r="16" spans="1:20">
      <c r="A16" s="35"/>
      <c r="B16" s="35"/>
      <c r="C16" s="29"/>
      <c r="D16" s="24" t="str">
        <f t="shared" si="3"/>
        <v/>
      </c>
      <c r="E16" s="24" t="str">
        <f t="shared" si="4"/>
        <v/>
      </c>
      <c r="F16" s="29"/>
      <c r="G16" s="29"/>
      <c r="H16" s="29"/>
      <c r="I16" s="29"/>
      <c r="J16" s="29"/>
      <c r="K16" s="29"/>
      <c r="L16" s="29"/>
      <c r="M16" s="29"/>
      <c r="N16" s="29"/>
      <c r="O16" s="24" t="str">
        <f t="shared" si="5"/>
        <v/>
      </c>
    </row>
    <row r="17" spans="1:15">
      <c r="A17" s="35"/>
      <c r="B17" s="35"/>
      <c r="C17" s="29"/>
      <c r="D17" s="24" t="str">
        <f t="shared" si="3"/>
        <v/>
      </c>
      <c r="E17" s="24" t="str">
        <f t="shared" si="4"/>
        <v/>
      </c>
      <c r="F17" s="29"/>
      <c r="G17" s="29"/>
      <c r="H17" s="29"/>
      <c r="I17" s="29"/>
      <c r="J17" s="29"/>
      <c r="K17" s="29"/>
      <c r="L17" s="29"/>
      <c r="M17" s="29"/>
      <c r="N17" s="29"/>
      <c r="O17" s="24" t="str">
        <f t="shared" si="5"/>
        <v/>
      </c>
    </row>
    <row r="18" spans="1:15">
      <c r="A18" s="35"/>
      <c r="B18" s="35"/>
      <c r="C18" s="29"/>
      <c r="D18" s="24" t="str">
        <f t="shared" si="3"/>
        <v/>
      </c>
      <c r="E18" s="24" t="str">
        <f t="shared" si="4"/>
        <v/>
      </c>
      <c r="F18" s="29"/>
      <c r="G18" s="29"/>
      <c r="H18" s="29"/>
      <c r="I18" s="29"/>
      <c r="J18" s="29"/>
      <c r="K18" s="29"/>
      <c r="L18" s="29"/>
      <c r="M18" s="29"/>
      <c r="N18" s="29"/>
      <c r="O18" s="24" t="str">
        <f t="shared" si="5"/>
        <v/>
      </c>
    </row>
    <row r="19" spans="1:15">
      <c r="A19" s="35"/>
      <c r="B19" s="35"/>
      <c r="C19" s="29"/>
      <c r="D19" s="24" t="str">
        <f t="shared" si="3"/>
        <v/>
      </c>
      <c r="E19" s="24" t="str">
        <f t="shared" si="4"/>
        <v/>
      </c>
      <c r="F19" s="29"/>
      <c r="G19" s="29"/>
      <c r="H19" s="29"/>
      <c r="I19" s="29"/>
      <c r="J19" s="29"/>
      <c r="K19" s="29"/>
      <c r="L19" s="29"/>
      <c r="M19" s="29"/>
      <c r="N19" s="29"/>
      <c r="O19" s="24" t="str">
        <f t="shared" si="5"/>
        <v/>
      </c>
    </row>
    <row r="20" spans="1:15">
      <c r="A20" s="35"/>
      <c r="B20" s="35"/>
      <c r="C20" s="29"/>
      <c r="D20" s="24" t="str">
        <f t="shared" si="3"/>
        <v/>
      </c>
      <c r="E20" s="24" t="str">
        <f t="shared" si="4"/>
        <v/>
      </c>
      <c r="F20" s="29"/>
      <c r="G20" s="29"/>
      <c r="H20" s="29"/>
      <c r="I20" s="29"/>
      <c r="J20" s="29"/>
      <c r="K20" s="29"/>
      <c r="L20" s="29"/>
      <c r="M20" s="29"/>
      <c r="N20" s="29"/>
      <c r="O20" s="24" t="str">
        <f t="shared" si="5"/>
        <v/>
      </c>
    </row>
    <row r="21" spans="1:15">
      <c r="A21" s="35"/>
      <c r="B21" s="35"/>
      <c r="C21" s="29"/>
      <c r="D21" s="24" t="str">
        <f t="shared" si="3"/>
        <v/>
      </c>
      <c r="E21" s="24" t="str">
        <f t="shared" si="4"/>
        <v/>
      </c>
      <c r="F21" s="29"/>
      <c r="G21" s="29"/>
      <c r="H21" s="29"/>
      <c r="I21" s="29"/>
      <c r="J21" s="29"/>
      <c r="K21" s="29"/>
      <c r="L21" s="29"/>
      <c r="M21" s="29"/>
      <c r="N21" s="29"/>
      <c r="O21" s="24" t="str">
        <f t="shared" si="5"/>
        <v/>
      </c>
    </row>
    <row r="22" spans="1:15">
      <c r="A22" s="35"/>
      <c r="B22" s="35"/>
      <c r="C22" s="29"/>
      <c r="D22" s="24" t="str">
        <f t="shared" si="3"/>
        <v/>
      </c>
      <c r="E22" s="24" t="str">
        <f t="shared" si="4"/>
        <v/>
      </c>
      <c r="F22" s="29"/>
      <c r="G22" s="29"/>
      <c r="H22" s="29"/>
      <c r="I22" s="29"/>
      <c r="J22" s="29"/>
      <c r="K22" s="29"/>
      <c r="L22" s="29"/>
      <c r="M22" s="29"/>
      <c r="N22" s="29"/>
      <c r="O22" s="24" t="str">
        <f t="shared" si="5"/>
        <v/>
      </c>
    </row>
    <row r="23" spans="1:15">
      <c r="A23" s="35"/>
      <c r="B23" s="35"/>
      <c r="C23" s="29"/>
      <c r="D23" s="24" t="str">
        <f t="shared" si="3"/>
        <v/>
      </c>
      <c r="E23" s="24" t="str">
        <f t="shared" si="4"/>
        <v/>
      </c>
      <c r="F23" s="29"/>
      <c r="G23" s="29"/>
      <c r="H23" s="29"/>
      <c r="I23" s="29"/>
      <c r="J23" s="29"/>
      <c r="K23" s="29"/>
      <c r="L23" s="29"/>
      <c r="M23" s="29"/>
      <c r="N23" s="29"/>
      <c r="O23" s="24" t="str">
        <f t="shared" si="5"/>
        <v/>
      </c>
    </row>
    <row r="24" spans="1:15">
      <c r="A24" s="35"/>
      <c r="B24" s="35"/>
      <c r="C24" s="29"/>
      <c r="D24" s="24" t="str">
        <f t="shared" si="3"/>
        <v/>
      </c>
      <c r="E24" s="24" t="str">
        <f t="shared" si="4"/>
        <v/>
      </c>
      <c r="F24" s="29"/>
      <c r="G24" s="29"/>
      <c r="H24" s="29"/>
      <c r="I24" s="29"/>
      <c r="J24" s="29"/>
      <c r="K24" s="29"/>
      <c r="L24" s="29"/>
      <c r="M24" s="29"/>
      <c r="N24" s="29"/>
      <c r="O24" s="24" t="str">
        <f t="shared" si="5"/>
        <v/>
      </c>
    </row>
    <row r="25" spans="1:15">
      <c r="A25" s="35"/>
      <c r="B25" s="35"/>
      <c r="C25" s="29"/>
      <c r="D25" s="24" t="str">
        <f t="shared" si="3"/>
        <v/>
      </c>
      <c r="E25" s="24" t="str">
        <f t="shared" si="4"/>
        <v/>
      </c>
      <c r="F25" s="29"/>
      <c r="G25" s="29"/>
      <c r="H25" s="29"/>
      <c r="I25" s="29"/>
      <c r="J25" s="29"/>
      <c r="K25" s="29"/>
      <c r="L25" s="29"/>
      <c r="M25" s="29"/>
      <c r="N25" s="29"/>
      <c r="O25" s="24" t="str">
        <f t="shared" si="5"/>
        <v/>
      </c>
    </row>
    <row r="26" spans="1:15">
      <c r="A26" s="35"/>
      <c r="B26" s="35"/>
      <c r="C26" s="29"/>
      <c r="D26" s="24" t="str">
        <f t="shared" si="3"/>
        <v/>
      </c>
      <c r="E26" s="24" t="str">
        <f t="shared" si="4"/>
        <v/>
      </c>
      <c r="F26" s="29"/>
      <c r="G26" s="29"/>
      <c r="H26" s="29"/>
      <c r="I26" s="29"/>
      <c r="J26" s="29"/>
      <c r="K26" s="29"/>
      <c r="L26" s="29"/>
      <c r="M26" s="29"/>
      <c r="N26" s="29"/>
      <c r="O26" s="24" t="str">
        <f t="shared" si="5"/>
        <v/>
      </c>
    </row>
    <row r="27" spans="1:15">
      <c r="A27" s="35"/>
      <c r="B27" s="35"/>
      <c r="C27" s="29"/>
      <c r="D27" s="24" t="str">
        <f t="shared" si="3"/>
        <v/>
      </c>
      <c r="E27" s="24" t="str">
        <f t="shared" si="4"/>
        <v/>
      </c>
      <c r="F27" s="29"/>
      <c r="G27" s="29"/>
      <c r="H27" s="29"/>
      <c r="I27" s="29"/>
      <c r="J27" s="29"/>
      <c r="K27" s="29"/>
      <c r="L27" s="29"/>
      <c r="M27" s="29"/>
      <c r="N27" s="29"/>
      <c r="O27" s="24" t="str">
        <f t="shared" si="5"/>
        <v/>
      </c>
    </row>
    <row r="28" spans="1:15">
      <c r="A28" s="35"/>
      <c r="B28" s="35"/>
      <c r="C28" s="29"/>
      <c r="D28" s="24" t="str">
        <f t="shared" si="3"/>
        <v/>
      </c>
      <c r="E28" s="24" t="str">
        <f t="shared" si="4"/>
        <v/>
      </c>
      <c r="F28" s="29"/>
      <c r="G28" s="29"/>
      <c r="H28" s="29"/>
      <c r="I28" s="29"/>
      <c r="J28" s="29"/>
      <c r="K28" s="29"/>
      <c r="L28" s="29"/>
      <c r="M28" s="29"/>
      <c r="N28" s="29"/>
      <c r="O28" s="24" t="str">
        <f t="shared" si="5"/>
        <v/>
      </c>
    </row>
    <row r="29" spans="1:15">
      <c r="A29" s="35"/>
      <c r="B29" s="35"/>
      <c r="C29" s="29"/>
      <c r="D29" s="24" t="str">
        <f t="shared" si="3"/>
        <v/>
      </c>
      <c r="E29" s="24" t="str">
        <f t="shared" si="4"/>
        <v/>
      </c>
      <c r="F29" s="29"/>
      <c r="G29" s="29"/>
      <c r="H29" s="29"/>
      <c r="I29" s="29"/>
      <c r="J29" s="29"/>
      <c r="K29" s="29"/>
      <c r="L29" s="29"/>
      <c r="M29" s="29"/>
      <c r="N29" s="29"/>
      <c r="O29" s="24" t="str">
        <f t="shared" si="5"/>
        <v/>
      </c>
    </row>
    <row r="30" spans="1:15">
      <c r="A30" s="35"/>
      <c r="B30" s="35"/>
      <c r="C30" s="29"/>
      <c r="D30" s="24" t="str">
        <f t="shared" si="3"/>
        <v/>
      </c>
      <c r="E30" s="24" t="str">
        <f t="shared" si="4"/>
        <v/>
      </c>
      <c r="F30" s="29"/>
      <c r="G30" s="29"/>
      <c r="H30" s="29"/>
      <c r="I30" s="29"/>
      <c r="J30" s="29"/>
      <c r="K30" s="29"/>
      <c r="L30" s="29"/>
      <c r="M30" s="29"/>
      <c r="N30" s="29"/>
      <c r="O30" s="24" t="str">
        <f t="shared" si="5"/>
        <v/>
      </c>
    </row>
    <row r="31" spans="1:15">
      <c r="A31" s="25"/>
      <c r="B31" s="25"/>
      <c r="C31" s="25"/>
      <c r="D31" s="24"/>
      <c r="E31" s="24"/>
      <c r="F31" s="25"/>
      <c r="G31" s="25"/>
      <c r="H31" s="25"/>
      <c r="I31" s="25"/>
      <c r="J31" s="25"/>
      <c r="K31" s="25"/>
      <c r="L31" s="25"/>
      <c r="M31" s="25"/>
      <c r="N31" s="25"/>
      <c r="O31" s="24"/>
    </row>
    <row r="32" spans="1:15">
      <c r="A32" s="25"/>
      <c r="B32" s="25"/>
      <c r="C32" s="25"/>
      <c r="D32" s="24"/>
      <c r="E32" s="24"/>
      <c r="F32" s="25"/>
      <c r="G32" s="25"/>
      <c r="H32" s="25"/>
      <c r="I32" s="25"/>
      <c r="J32" s="25"/>
      <c r="K32" s="25"/>
      <c r="L32" s="25"/>
      <c r="M32" s="25"/>
      <c r="N32" s="25"/>
      <c r="O32" s="24"/>
    </row>
    <row r="33" spans="1:15">
      <c r="A33" s="25"/>
      <c r="B33" s="25"/>
      <c r="C33" s="25"/>
      <c r="D33" s="24"/>
      <c r="E33" s="24"/>
      <c r="F33" s="25"/>
      <c r="G33" s="25"/>
      <c r="H33" s="25"/>
      <c r="I33" s="25"/>
      <c r="J33" s="25"/>
      <c r="K33" s="25"/>
      <c r="L33" s="25"/>
      <c r="M33" s="25"/>
      <c r="N33" s="25"/>
      <c r="O33" s="24"/>
    </row>
    <row r="34" spans="1:15">
      <c r="A34" s="25"/>
      <c r="B34" s="25"/>
      <c r="C34" s="25"/>
      <c r="D34" s="46"/>
      <c r="E34" s="46"/>
      <c r="F34" s="25"/>
      <c r="G34" s="25"/>
      <c r="H34" s="25"/>
      <c r="I34" s="25"/>
      <c r="J34" s="25"/>
      <c r="K34" s="25"/>
      <c r="L34" s="25"/>
      <c r="M34" s="25"/>
      <c r="N34" s="25"/>
      <c r="O34" s="24"/>
    </row>
    <row r="35" spans="1:15">
      <c r="A35" s="25"/>
      <c r="B35" s="25"/>
      <c r="C35" s="44"/>
      <c r="D35" s="24"/>
      <c r="E35" s="24"/>
      <c r="F35" s="45"/>
      <c r="G35" s="25"/>
      <c r="H35" s="25"/>
      <c r="I35" s="25"/>
      <c r="J35" s="25"/>
      <c r="K35" s="25"/>
      <c r="L35" s="25"/>
      <c r="M35" s="25"/>
      <c r="N35" s="25"/>
      <c r="O35" s="24"/>
    </row>
  </sheetData>
  <sheetProtection sheet="1" formatCells="0" formatColumns="0" formatRows="0" insertColumns="0" insertRows="0" deleteColumns="0" deleteRows="0" selectLockedCells="1" sort="0" autoFilter="0"/>
  <mergeCells count="1">
    <mergeCell ref="S3:T3"/>
  </mergeCells>
  <dataValidations count="1">
    <dataValidation type="list" allowBlank="1" showInputMessage="1" showErrorMessage="1" sqref="C1 C9:C1048576">
      <formula1>"Education, Work Experience, Internship, Certification"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Sample_Mapping</vt:lpstr>
      <vt:lpstr>Date Scale_ AS-IS</vt:lpstr>
      <vt:lpstr>BA Keywords</vt:lpstr>
      <vt:lpstr>BA Experience_TO-BE_Sample</vt:lpstr>
      <vt:lpstr>BA Experience_TO-BE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Surendra Bheemanathini</dc:creator>
  <cp:lastModifiedBy>HP</cp:lastModifiedBy>
  <dcterms:created xsi:type="dcterms:W3CDTF">2025-03-26T01:15:00Z</dcterms:created>
  <dcterms:modified xsi:type="dcterms:W3CDTF">2025-09-19T18:55:22Z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1033-12.2.0.20326</vt:lpwstr>
  </property>
  <property fmtid="{D5CDD505-2E9C-101B-9397-08002B2CF9AE}" pid="3" name="ICV">
    <vt:lpwstr>5C336422A8BF4C25894F6096E29594F1_12</vt:lpwstr>
  </property>
</Properties>
</file>